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EMBRE 2017\CONTABLE\"/>
    </mc:Choice>
  </mc:AlternateContent>
  <xr:revisionPtr revIDLastSave="0" documentId="8_{CACD9759-6453-4FCD-8D33-7BD244B9C470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NOTA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0" i="1" l="1"/>
  <c r="E296" i="1"/>
  <c r="D296" i="1"/>
  <c r="E264" i="1"/>
  <c r="D264" i="1"/>
  <c r="C264" i="1"/>
  <c r="D254" i="1"/>
  <c r="C254" i="1"/>
  <c r="C203" i="1"/>
  <c r="C174" i="1"/>
  <c r="C167" i="1"/>
  <c r="C160" i="1"/>
  <c r="C149" i="1"/>
  <c r="F141" i="1"/>
  <c r="E141" i="1"/>
  <c r="D141" i="1"/>
  <c r="C141" i="1"/>
  <c r="C122" i="1"/>
  <c r="C113" i="1"/>
  <c r="E106" i="1"/>
  <c r="D106" i="1"/>
  <c r="C106" i="1"/>
  <c r="F96" i="1"/>
  <c r="E96" i="1"/>
  <c r="C72" i="1"/>
  <c r="C65" i="1"/>
  <c r="C54" i="1"/>
  <c r="F43" i="1"/>
  <c r="E43" i="1"/>
  <c r="D43" i="1"/>
  <c r="C43" i="1"/>
  <c r="E35" i="1"/>
  <c r="D35" i="1"/>
  <c r="C35" i="1"/>
  <c r="E23" i="1"/>
  <c r="C23" i="1"/>
</calcChain>
</file>

<file path=xl/sharedStrings.xml><?xml version="1.0" encoding="utf-8"?>
<sst xmlns="http://schemas.openxmlformats.org/spreadsheetml/2006/main" count="243" uniqueCount="195">
  <si>
    <t xml:space="preserve">NOTAS A LOS ESTADOS FINANCIEROS </t>
  </si>
  <si>
    <t>UNIVERSIDAD TECNOLÓGICA LAJA BAJÍO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</si>
  <si>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</si>
  <si>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</si>
  <si>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</si>
  <si>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</si>
  <si>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</si>
  <si>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</si>
  <si>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</si>
  <si>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</si>
  <si>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</si>
  <si>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</si>
  <si>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</si>
  <si>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</si>
  <si>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</si>
  <si>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</si>
  <si>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</si>
  <si>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</si>
  <si>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</si>
  <si>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</si>
  <si>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</si>
  <si>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</si>
  <si>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</si>
  <si>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</si>
  <si>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</si>
  <si>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</si>
  <si>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</si>
  <si>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</si>
  <si>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</si>
  <si>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</si>
  <si>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</si>
  <si>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</si>
  <si>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</si>
  <si>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</si>
  <si>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</si>
  <si>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</si>
  <si>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</si>
  <si>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</si>
  <si>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</si>
  <si>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</si>
  <si>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</si>
  <si>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</si>
  <si>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</si>
  <si>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</si>
  <si>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</si>
  <si>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1241151100  MUEBLES DE OFICINA Y</t>
  </si>
  <si>
    <t>1241351500  EQ DE CÓMP Y DE TECN</t>
  </si>
  <si>
    <t>1241951900  OTROS MOBILIARIOS Y</t>
  </si>
  <si>
    <t>1242152100  EQUIPO Y APARATOS AU</t>
  </si>
  <si>
    <t>1246656600  EQ DE GENER. ELÉCTRI</t>
  </si>
  <si>
    <t>1240   BIENES MUEBLES</t>
  </si>
  <si>
    <t>1263151101  DEP. ACUM. MUEBLES D</t>
  </si>
  <si>
    <t>1263151501  DEP. ACUM. EPO. DE C</t>
  </si>
  <si>
    <t>1263151901  DEP. ACUM. OTROS MOB</t>
  </si>
  <si>
    <t>1263252101  DEP. ACUM. EQUIPOS Y</t>
  </si>
  <si>
    <t>1263656601  DEP. ACUM. EPOS DE G</t>
  </si>
  <si>
    <t>1260   DEPRECIACIÓN y DETERIORO ACUM.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</si>
  <si>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</si>
  <si>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</si>
  <si>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</si>
  <si>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</si>
  <si>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</si>
  <si>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</si>
  <si>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</si>
  <si>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</si>
  <si>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</si>
  <si>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</si>
  <si>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2111101001  SUELDOS POR PAGAR</t>
  </si>
  <si>
    <t>2112101001  PROVEEDORES DE BIENES Y SERVICIOS</t>
  </si>
  <si>
    <t>2117101003  ISR POR SUELDOS Y SALARIOS</t>
  </si>
  <si>
    <t>2117101004  ISR ASIMILADOS</t>
  </si>
  <si>
    <t>2117102004  ISR POR PAGAR CEDULAR HONORARIOS</t>
  </si>
  <si>
    <t>2117502102  IMPUESTO SOBRE NOMINAS</t>
  </si>
  <si>
    <t>2119905001  ACREEDORES DIVERSOS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</si>
  <si>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</si>
  <si>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</si>
  <si>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</si>
  <si>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</si>
  <si>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</si>
  <si>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</si>
  <si>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</si>
  <si>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</si>
  <si>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</si>
  <si>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</si>
  <si>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</si>
  <si>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</si>
  <si>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</si>
  <si>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4213831000  CONVENIO FED SERV PE</t>
  </si>
  <si>
    <t>4213832000  CONVENIO FED MAT Y S</t>
  </si>
  <si>
    <t>4213833000  CONVENIO FED SERV GE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</si>
  <si>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</si>
  <si>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</si>
  <si>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</si>
  <si>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</si>
  <si>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</si>
  <si>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</si>
  <si>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</si>
  <si>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</si>
  <si>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</si>
  <si>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</si>
  <si>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</si>
  <si>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</si>
  <si>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</si>
  <si>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</si>
  <si>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</si>
  <si>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</si>
  <si>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</si>
  <si>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5115154000  PRESTACIONES CONTRACTUALES</t>
  </si>
  <si>
    <t>5121211000  MATERIALES Y ÚTILES DE OFICINA</t>
  </si>
  <si>
    <t>5121214000  MAT.,UTILES Y EQUIPO</t>
  </si>
  <si>
    <t>5121216000  MATERIAL DE LIMPIEZA</t>
  </si>
  <si>
    <t>5122221000  ALIMENTACIÓN DE PERSONAS</t>
  </si>
  <si>
    <t>5124246000  MATERIAL ELECTRICO Y ELECTRONICO</t>
  </si>
  <si>
    <t>5124248000  MATERIALES COMPLEMENTARIOS</t>
  </si>
  <si>
    <t>5124249000  OTROS MATERIALES Y A</t>
  </si>
  <si>
    <t>5126261000  COMBUSTIBLES, LUBRI</t>
  </si>
  <si>
    <t>5127273000  ARTÍCULOS DEPORTIVOS</t>
  </si>
  <si>
    <t>5129291000  HERRAMIENTAS MENORES</t>
  </si>
  <si>
    <t>5129294000  REFACCIONES Y ACCESO</t>
  </si>
  <si>
    <t>5131314000  TELEFONÍA TRADICIONAL</t>
  </si>
  <si>
    <t>5131315000  TELEFONÍA CELULAR</t>
  </si>
  <si>
    <t>5131316000  SERVICIO DE TELECOMU</t>
  </si>
  <si>
    <t>5132322000  ARRENDAMIENTO DE EDIFICIOS</t>
  </si>
  <si>
    <t>5132327000  ARRENDAMIENTO DE ACT</t>
  </si>
  <si>
    <t>5133334000  SERVICIOS DE CAPACITACION</t>
  </si>
  <si>
    <t>5133335000  SERVICIOS DE INVESTI</t>
  </si>
  <si>
    <t>5133336000  SERVS. CONSULT. ADM.</t>
  </si>
  <si>
    <t>5134341000  SERVICIOS FINANCIEROS Y BANCARIOS</t>
  </si>
  <si>
    <t>5135351000  CONSERV. Y MANTENIMI</t>
  </si>
  <si>
    <t>5135352000  IINST., REPAR. MTTO.</t>
  </si>
  <si>
    <t>5135353000  INST., REPAR. MTTO.</t>
  </si>
  <si>
    <t>5135355000  REPAR. Y MTTO. DE EQ</t>
  </si>
  <si>
    <t>5136361200  DIFUSION POR MEDIOS ALTERNATIVOS</t>
  </si>
  <si>
    <t>5137372000  PASAJES TERRESTRES</t>
  </si>
  <si>
    <t>5137375000  VIATICOS EN EL PAIS</t>
  </si>
  <si>
    <t>5137379000  OTROS SERVICIOS DE T</t>
  </si>
  <si>
    <t>5138381000  GASTOS DE CEREMONIAL</t>
  </si>
  <si>
    <t>5138382000  GASTOS DE ORDEN SOCIAL Y CULTURAL</t>
  </si>
  <si>
    <t>5138383000  CONGRESOS Y CONVENCIONES</t>
  </si>
  <si>
    <t>5242442000  BECAS Y OT. AYUDAS P</t>
  </si>
  <si>
    <t>III) NOTAS AL ESTADO DE VARIACIÓN A LA HACIEDA PÚBLICA</t>
  </si>
  <si>
    <t>VHP-01 PATRIMONIO CONTRIBUIDO</t>
  </si>
  <si>
    <t>MODIFICACION</t>
  </si>
  <si>
    <t>3110915000  BIENES MUEBLES E INMUEBLES</t>
  </si>
  <si>
    <t>3110916000  OBRA PÚBLICA</t>
  </si>
  <si>
    <t>3111825206  FAM EDU SUP OBRA PÚB</t>
  </si>
  <si>
    <t>VHP-02 PATRIMONIO GENERADO</t>
  </si>
  <si>
    <t>3210 Resultado del Ejercicio (Ahorro/Des</t>
  </si>
  <si>
    <t>3220000023  RESULTADO DEL EJERCICIO 2015</t>
  </si>
  <si>
    <t>3220690202  APLICACIÓN DE REMANENTE FEDERAL</t>
  </si>
  <si>
    <t>SUB TOTAL</t>
  </si>
  <si>
    <t>IV) NOTAS AL ESTADO DE FLUJO DE EFECTIVO</t>
  </si>
  <si>
    <t>EFE-01 FLUJO DE EFECTIVO</t>
  </si>
  <si>
    <t>1112101001  BANAMEX ESTATAL</t>
  </si>
  <si>
    <t>1112101002  BANAMEX FEDERAL</t>
  </si>
  <si>
    <t>1112101003  BANAMEX INGRESOS PRO</t>
  </si>
  <si>
    <t>1112101004  BANAMEX NÓMINAS</t>
  </si>
  <si>
    <t>1112101005  BANAMEX DERECHOS EDUCATIVOS</t>
  </si>
  <si>
    <t>1112101006  BANAMEX REMANENTES 95648795 4</t>
  </si>
  <si>
    <t>1112101007  BANAMEX RECURSO FAM</t>
  </si>
  <si>
    <t>1112101008  BANAMEX  2999906 FAM 2014</t>
  </si>
  <si>
    <t>1112101009  BANAMEX  2467775 REC</t>
  </si>
  <si>
    <t>1112101010  BANAMEX  2669300   R</t>
  </si>
  <si>
    <t>1112101011  BANAMEX 2669319 IMPU</t>
  </si>
  <si>
    <t>1112 Bancos/Tesoreria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</si>
  <si>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</si>
  <si>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</si>
  <si>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</si>
  <si>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</si>
  <si>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1240 BIENES MUEBLES</t>
  </si>
  <si>
    <t>1241 Mobiliario y Equipo de Administraci</t>
  </si>
  <si>
    <t>1242 Mobiliario y Equipo Educacional y R</t>
  </si>
  <si>
    <t>1246 Maquinaria, Otros Equipos y Herrami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</si>
  <si>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</si>
  <si>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</si>
  <si>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</si>
  <si>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</si>
  <si>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5121215000  MATERIAL IMPRESO E I</t>
  </si>
  <si>
    <t>5134345000  SEGUROS DE BIENES PATRIMONIALES</t>
  </si>
  <si>
    <t>5135359000  SERVICIOS DE JARDINE</t>
  </si>
  <si>
    <t>5136361100  DIFUSION POR RADIO,</t>
  </si>
  <si>
    <t>3220000024  RESULTADO DEL EJERCICIO 2016</t>
  </si>
  <si>
    <t>M.C.G. Y C.P. MARCELA LÒPEZ ÀLVAREZ</t>
  </si>
  <si>
    <t>C.P. BLANCA MARÌA MARTÌNEZ ARROYO</t>
  </si>
  <si>
    <t>JEFATURA CONTABILIDAD Y FINANZAS</t>
  </si>
  <si>
    <t>Al 30 de Septiembre del 2017</t>
  </si>
  <si>
    <t>1236262200  EDIFICACIÓN NO HABITACIONAL</t>
  </si>
  <si>
    <t>1230   BIENES INMUEBLES, INFRAESTRUCTURA</t>
  </si>
  <si>
    <t>A</t>
  </si>
  <si>
    <t>2113201001  CONTRATISTAS PROY. D</t>
  </si>
  <si>
    <t>5114144000  SEGUROS MÚLTIPLES</t>
  </si>
  <si>
    <t>5124243000  CAL, YESO Y PRODUCTOS DE YESO"</t>
  </si>
  <si>
    <t>5139398000  IMPUESTO DE NOMINA</t>
  </si>
  <si>
    <t>1112101012  BANAMEX ESTATAL 2017 8208356</t>
  </si>
  <si>
    <t>1112101013  BANAMEX FEDERAL 2017 8208348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</si>
</sst>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-#,##0.00;&quot; &quot;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21">
    <xf numFmtId="0" fontId="0" fillId="0" borderId="0" xfId="0"/>
    <xf numFmtId="49" fontId="2" fillId="3" borderId="4" xfId="0" applyNumberFormat="1" applyFont="1" applyFill="1" applyBorder="1" applyAlignment="1">
      <alignment horizontal="left"/>
    </xf>
    <xf numFmtId="0" fontId="3" fillId="3" borderId="0" xfId="0" applyFont="1" applyFill="1"/>
    <xf numFmtId="0" fontId="8" fillId="3" borderId="0" xfId="0" applyFont="1" applyFill="1"/>
    <xf numFmtId="0" fontId="9" fillId="0" borderId="0" xfId="0" applyFont="1" applyAlignment="1">
      <alignment horizontal="center"/>
    </xf>
    <xf numFmtId="0" fontId="8" fillId="0" borderId="0" xfId="0" applyFont="1"/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/>
    <xf numFmtId="0" fontId="7" fillId="3" borderId="0" xfId="0" applyNumberFormat="1" applyFont="1" applyFill="1" applyBorder="1" applyAlignment="1" applyProtection="1">
      <protection locked="0"/>
    </xf>
    <xf numFmtId="0" fontId="7" fillId="3" borderId="1" xfId="0" applyNumberFormat="1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12" fillId="3" borderId="0" xfId="0" applyFont="1" applyFill="1" applyBorder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Border="1" applyAlignment="1">
      <alignment horizontal="left"/>
    </xf>
    <xf numFmtId="0" fontId="13" fillId="3" borderId="0" xfId="0" applyFont="1" applyFill="1" applyBorder="1"/>
    <xf numFmtId="0" fontId="9" fillId="3" borderId="0" xfId="0" applyFont="1" applyFill="1" applyBorder="1"/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/>
    </xf>
    <xf numFmtId="164" fontId="8" fillId="3" borderId="3" xfId="0" applyNumberFormat="1" applyFont="1" applyFill="1" applyBorder="1"/>
    <xf numFmtId="49" fontId="7" fillId="3" borderId="4" xfId="0" applyNumberFormat="1" applyFont="1" applyFill="1" applyBorder="1" applyAlignment="1">
      <alignment horizontal="left"/>
    </xf>
    <xf numFmtId="164" fontId="8" fillId="3" borderId="4" xfId="0" applyNumberFormat="1" applyFont="1" applyFill="1" applyBorder="1"/>
    <xf numFmtId="49" fontId="7" fillId="3" borderId="5" xfId="0" applyNumberFormat="1" applyFont="1" applyFill="1" applyBorder="1" applyAlignment="1">
      <alignment horizontal="left"/>
    </xf>
    <xf numFmtId="164" fontId="8" fillId="3" borderId="5" xfId="0" applyNumberFormat="1" applyFont="1" applyFill="1" applyBorder="1"/>
    <xf numFmtId="0" fontId="14" fillId="3" borderId="0" xfId="0" applyFont="1" applyFill="1" applyBorder="1"/>
    <xf numFmtId="49" fontId="7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/>
    <xf numFmtId="49" fontId="7" fillId="2" borderId="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left"/>
    </xf>
    <xf numFmtId="164" fontId="8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left"/>
    </xf>
    <xf numFmtId="164" fontId="8" fillId="3" borderId="1" xfId="0" applyNumberFormat="1" applyFont="1" applyFill="1" applyBorder="1"/>
    <xf numFmtId="164" fontId="8" fillId="3" borderId="9" xfId="0" applyNumberFormat="1" applyFont="1" applyFill="1" applyBorder="1"/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7" fillId="2" borderId="12" xfId="0" applyNumberFormat="1" applyFont="1" applyFill="1" applyBorder="1"/>
    <xf numFmtId="164" fontId="7" fillId="3" borderId="0" xfId="0" applyNumberFormat="1" applyFont="1" applyFill="1" applyBorder="1"/>
    <xf numFmtId="164" fontId="15" fillId="0" borderId="4" xfId="0" applyNumberFormat="1" applyFont="1" applyFill="1" applyBorder="1"/>
    <xf numFmtId="0" fontId="8" fillId="0" borderId="5" xfId="0" applyFont="1" applyBorder="1"/>
    <xf numFmtId="164" fontId="7" fillId="0" borderId="2" xfId="0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0" fontId="8" fillId="2" borderId="2" xfId="0" applyFont="1" applyFill="1" applyBorder="1"/>
    <xf numFmtId="0" fontId="9" fillId="2" borderId="3" xfId="2" applyFont="1" applyFill="1" applyBorder="1" applyAlignment="1">
      <alignment horizontal="left" vertical="center" wrapText="1"/>
    </xf>
    <xf numFmtId="4" fontId="9" fillId="2" borderId="3" xfId="3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4" fontId="8" fillId="0" borderId="3" xfId="0" applyNumberFormat="1" applyFont="1" applyBorder="1" applyAlignment="1"/>
    <xf numFmtId="0" fontId="8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4" fontId="8" fillId="0" borderId="4" xfId="3" applyNumberFormat="1" applyFont="1" applyBorder="1" applyAlignment="1"/>
    <xf numFmtId="0" fontId="8" fillId="3" borderId="6" xfId="0" applyFont="1" applyFill="1" applyBorder="1"/>
    <xf numFmtId="0" fontId="8" fillId="3" borderId="4" xfId="0" applyFont="1" applyFill="1" applyBorder="1"/>
    <xf numFmtId="0" fontId="8" fillId="3" borderId="8" xfId="0" applyFont="1" applyFill="1" applyBorder="1"/>
    <xf numFmtId="0" fontId="8" fillId="3" borderId="5" xfId="0" applyFont="1" applyFill="1" applyBorder="1"/>
    <xf numFmtId="4" fontId="9" fillId="2" borderId="2" xfId="3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/>
    </xf>
    <xf numFmtId="49" fontId="7" fillId="3" borderId="14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wrapText="1"/>
    </xf>
    <xf numFmtId="4" fontId="8" fillId="0" borderId="15" xfId="3" applyNumberFormat="1" applyFont="1" applyFill="1" applyBorder="1" applyAlignment="1">
      <alignment wrapText="1"/>
    </xf>
    <xf numFmtId="4" fontId="8" fillId="0" borderId="3" xfId="3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4" fontId="8" fillId="0" borderId="0" xfId="3" applyNumberFormat="1" applyFont="1" applyFill="1" applyBorder="1" applyAlignment="1">
      <alignment wrapText="1"/>
    </xf>
    <xf numFmtId="4" fontId="8" fillId="0" borderId="4" xfId="3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9" fontId="8" fillId="0" borderId="5" xfId="0" applyNumberFormat="1" applyFont="1" applyFill="1" applyBorder="1" applyAlignment="1">
      <alignment wrapText="1"/>
    </xf>
    <xf numFmtId="4" fontId="8" fillId="0" borderId="1" xfId="3" applyNumberFormat="1" applyFont="1" applyFill="1" applyBorder="1" applyAlignment="1">
      <alignment wrapText="1"/>
    </xf>
    <xf numFmtId="4" fontId="8" fillId="0" borderId="5" xfId="3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/>
    <xf numFmtId="0" fontId="9" fillId="2" borderId="2" xfId="2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43" fontId="8" fillId="3" borderId="5" xfId="1" applyFont="1" applyFill="1" applyBorder="1"/>
    <xf numFmtId="43" fontId="8" fillId="3" borderId="0" xfId="1" applyFont="1" applyFill="1"/>
    <xf numFmtId="43" fontId="9" fillId="2" borderId="2" xfId="1" applyFont="1" applyFill="1" applyBorder="1" applyAlignment="1">
      <alignment horizontal="center" vertical="center" wrapText="1"/>
    </xf>
    <xf numFmtId="43" fontId="8" fillId="3" borderId="5" xfId="1" applyFont="1" applyFill="1" applyBorder="1" applyAlignment="1">
      <alignment horizontal="right"/>
    </xf>
    <xf numFmtId="43" fontId="8" fillId="3" borderId="5" xfId="1" applyFont="1" applyFill="1" applyBorder="1" applyAlignment="1">
      <alignment horizontal="center"/>
    </xf>
    <xf numFmtId="43" fontId="7" fillId="2" borderId="5" xfId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164" fontId="8" fillId="3" borderId="16" xfId="0" applyNumberFormat="1" applyFont="1" applyFill="1" applyBorder="1"/>
    <xf numFmtId="49" fontId="16" fillId="0" borderId="5" xfId="0" applyNumberFormat="1" applyFont="1" applyFill="1" applyBorder="1" applyAlignment="1">
      <alignment horizontal="left"/>
    </xf>
    <xf numFmtId="165" fontId="8" fillId="3" borderId="5" xfId="1" applyNumberFormat="1" applyFont="1" applyFill="1" applyBorder="1"/>
    <xf numFmtId="165" fontId="8" fillId="3" borderId="9" xfId="1" applyNumberFormat="1" applyFont="1" applyFill="1" applyBorder="1"/>
    <xf numFmtId="0" fontId="9" fillId="2" borderId="2" xfId="2" applyFont="1" applyFill="1" applyBorder="1" applyAlignment="1">
      <alignment horizontal="center" vertical="center" wrapText="1"/>
    </xf>
    <xf numFmtId="164" fontId="8" fillId="0" borderId="4" xfId="0" applyNumberFormat="1" applyFont="1" applyFill="1" applyBorder="1"/>
    <xf numFmtId="43" fontId="8" fillId="3" borderId="16" xfId="1" applyFont="1" applyFill="1" applyBorder="1"/>
    <xf numFmtId="43" fontId="8" fillId="3" borderId="3" xfId="1" applyFont="1" applyFill="1" applyBorder="1"/>
    <xf numFmtId="43" fontId="8" fillId="3" borderId="7" xfId="1" applyFont="1" applyFill="1" applyBorder="1"/>
    <xf numFmtId="43" fontId="8" fillId="3" borderId="4" xfId="1" applyFont="1" applyFill="1" applyBorder="1"/>
    <xf numFmtId="43" fontId="8" fillId="3" borderId="9" xfId="1" applyFont="1" applyFill="1" applyBorder="1"/>
    <xf numFmtId="0" fontId="12" fillId="3" borderId="0" xfId="0" applyFont="1" applyFill="1" applyBorder="1" applyAlignment="1">
      <alignment vertical="top"/>
    </xf>
    <xf numFmtId="43" fontId="12" fillId="3" borderId="0" xfId="1" applyFont="1" applyFill="1" applyBorder="1"/>
    <xf numFmtId="43" fontId="12" fillId="3" borderId="0" xfId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4" fontId="6" fillId="0" borderId="4" xfId="0" applyNumberFormat="1" applyFont="1" applyFill="1" applyBorder="1"/>
    <xf numFmtId="164" fontId="3" fillId="3" borderId="4" xfId="0" applyNumberFormat="1" applyFont="1" applyFill="1" applyBorder="1"/>
    <xf numFmtId="49" fontId="16" fillId="0" borderId="6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3" fontId="8" fillId="2" borderId="10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324971</xdr:colOff>
      <xdr:row>17</xdr:row>
      <xdr:rowOff>67236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22A6A8C5-53C8-4EAC-A364-0F15C87C3D3B}"/>
            </a:ext>
          </a:extLst>
        </xdr:cNvPr>
        <xdr:cNvSpPr/>
      </xdr:nvSpPr>
      <xdr:spPr>
        <a:xfrm>
          <a:off x="5773271" y="298188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320487</xdr:colOff>
      <xdr:row>29</xdr:row>
      <xdr:rowOff>129990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57E608C0-869A-491D-A172-BF84F1472C9F}"/>
            </a:ext>
          </a:extLst>
        </xdr:cNvPr>
        <xdr:cNvSpPr/>
      </xdr:nvSpPr>
      <xdr:spPr>
        <a:xfrm>
          <a:off x="5768787" y="506394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324971</xdr:colOff>
      <xdr:row>49</xdr:row>
      <xdr:rowOff>89647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3C5397EB-1F36-4E5E-96D4-079FCC3337EB}"/>
            </a:ext>
          </a:extLst>
        </xdr:cNvPr>
        <xdr:cNvSpPr/>
      </xdr:nvSpPr>
      <xdr:spPr>
        <a:xfrm>
          <a:off x="5773271" y="884312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313764</xdr:colOff>
      <xdr:row>60</xdr:row>
      <xdr:rowOff>100852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4B7D51C5-FDED-4EC4-923C-C0C1DE25754C}"/>
            </a:ext>
          </a:extLst>
        </xdr:cNvPr>
        <xdr:cNvSpPr/>
      </xdr:nvSpPr>
      <xdr:spPr>
        <a:xfrm>
          <a:off x="5762064" y="1095935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68</xdr:row>
      <xdr:rowOff>246530</xdr:rowOff>
    </xdr:from>
    <xdr:ext cx="1750287" cy="468013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FAEC2E3B-CC9C-408C-A16F-97967AE9812F}"/>
            </a:ext>
          </a:extLst>
        </xdr:cNvPr>
        <xdr:cNvSpPr/>
      </xdr:nvSpPr>
      <xdr:spPr>
        <a:xfrm>
          <a:off x="5795682" y="1250520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100</xdr:row>
      <xdr:rowOff>56029</xdr:rowOff>
    </xdr:from>
    <xdr:ext cx="1750287" cy="468013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EA87BDE-7CFC-43A4-8730-4EA2F77BA0F7}"/>
            </a:ext>
          </a:extLst>
        </xdr:cNvPr>
        <xdr:cNvSpPr/>
      </xdr:nvSpPr>
      <xdr:spPr>
        <a:xfrm>
          <a:off x="5795682" y="1822020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108</xdr:row>
      <xdr:rowOff>336177</xdr:rowOff>
    </xdr:from>
    <xdr:ext cx="1750287" cy="468013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65DC8C61-9950-459D-A8DE-ECAF38AE29CE}"/>
            </a:ext>
          </a:extLst>
        </xdr:cNvPr>
        <xdr:cNvSpPr/>
      </xdr:nvSpPr>
      <xdr:spPr>
        <a:xfrm>
          <a:off x="5459506" y="1984337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117</xdr:row>
      <xdr:rowOff>0</xdr:rowOff>
    </xdr:from>
    <xdr:ext cx="1750287" cy="468013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C28D7A50-89D8-481F-AD57-E72F39D9EA27}"/>
            </a:ext>
          </a:extLst>
        </xdr:cNvPr>
        <xdr:cNvSpPr/>
      </xdr:nvSpPr>
      <xdr:spPr>
        <a:xfrm>
          <a:off x="5795682" y="212979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342900</xdr:colOff>
      <xdr:row>144</xdr:row>
      <xdr:rowOff>230841</xdr:rowOff>
    </xdr:from>
    <xdr:ext cx="1750287" cy="468013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28EA8A4E-5743-45D4-A28B-9DE49619D59D}"/>
            </a:ext>
          </a:extLst>
        </xdr:cNvPr>
        <xdr:cNvSpPr/>
      </xdr:nvSpPr>
      <xdr:spPr>
        <a:xfrm>
          <a:off x="5791200" y="2634839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347383</xdr:colOff>
      <xdr:row>155</xdr:row>
      <xdr:rowOff>324971</xdr:rowOff>
    </xdr:from>
    <xdr:ext cx="1750287" cy="468013"/>
    <xdr:sp macro="" textlink="">
      <xdr:nvSpPr>
        <xdr:cNvPr id="11" name="2 Rectángulo">
          <a:extLst>
            <a:ext uri="{FF2B5EF4-FFF2-40B4-BE49-F238E27FC236}">
              <a16:creationId xmlns:a16="http://schemas.microsoft.com/office/drawing/2014/main" id="{A83E980B-26B9-497A-9BE7-8A1CC4BA5902}"/>
            </a:ext>
          </a:extLst>
        </xdr:cNvPr>
        <xdr:cNvSpPr/>
      </xdr:nvSpPr>
      <xdr:spPr>
        <a:xfrm>
          <a:off x="5795683" y="2771887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342900</xdr:colOff>
      <xdr:row>162</xdr:row>
      <xdr:rowOff>286871</xdr:rowOff>
    </xdr:from>
    <xdr:ext cx="1750287" cy="468013"/>
    <xdr:sp macro="" textlink="">
      <xdr:nvSpPr>
        <xdr:cNvPr id="12" name="2 Rectángulo">
          <a:extLst>
            <a:ext uri="{FF2B5EF4-FFF2-40B4-BE49-F238E27FC236}">
              <a16:creationId xmlns:a16="http://schemas.microsoft.com/office/drawing/2014/main" id="{4757A32D-0808-43F3-BA9E-32785B8DB102}"/>
            </a:ext>
          </a:extLst>
        </xdr:cNvPr>
        <xdr:cNvSpPr/>
      </xdr:nvSpPr>
      <xdr:spPr>
        <a:xfrm>
          <a:off x="5791200" y="29033321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349623</xdr:colOff>
      <xdr:row>169</xdr:row>
      <xdr:rowOff>282389</xdr:rowOff>
    </xdr:from>
    <xdr:ext cx="1750287" cy="468013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9E7B5705-E89D-4FEB-A22B-6E76ED2FFFE0}"/>
            </a:ext>
          </a:extLst>
        </xdr:cNvPr>
        <xdr:cNvSpPr/>
      </xdr:nvSpPr>
      <xdr:spPr>
        <a:xfrm>
          <a:off x="5797923" y="3035281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347382</xdr:colOff>
      <xdr:row>198</xdr:row>
      <xdr:rowOff>89647</xdr:rowOff>
    </xdr:from>
    <xdr:ext cx="1750287" cy="468013"/>
    <xdr:sp macro="" textlink="">
      <xdr:nvSpPr>
        <xdr:cNvPr id="14" name="2 Rectángulo">
          <a:extLst>
            <a:ext uri="{FF2B5EF4-FFF2-40B4-BE49-F238E27FC236}">
              <a16:creationId xmlns:a16="http://schemas.microsoft.com/office/drawing/2014/main" id="{BB644E7F-B068-408A-BA9C-A953E15A3AA0}"/>
            </a:ext>
          </a:extLst>
        </xdr:cNvPr>
        <xdr:cNvSpPr/>
      </xdr:nvSpPr>
      <xdr:spPr>
        <a:xfrm>
          <a:off x="5795682" y="3540834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2</xdr:col>
      <xdr:colOff>112793</xdr:colOff>
      <xdr:row>320</xdr:row>
      <xdr:rowOff>1</xdr:rowOff>
    </xdr:from>
    <xdr:to>
      <xdr:col>4</xdr:col>
      <xdr:colOff>158957</xdr:colOff>
      <xdr:row>320</xdr:row>
      <xdr:rowOff>1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5F94AF4F-C409-42D1-B7A2-CB856DBFF68D}"/>
            </a:ext>
          </a:extLst>
        </xdr:cNvPr>
        <xdr:cNvCxnSpPr/>
      </xdr:nvCxnSpPr>
      <xdr:spPr>
        <a:xfrm>
          <a:off x="5561093" y="69113401"/>
          <a:ext cx="360851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206775</xdr:colOff>
      <xdr:row>320</xdr:row>
      <xdr:rowOff>1</xdr:rowOff>
    </xdr:from>
    <xdr:to>
      <xdr:col>1</xdr:col>
      <xdr:colOff>3838568</xdr:colOff>
      <xdr:row>320</xdr:row>
      <xdr:rowOff>1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7E6D87C1-4372-427F-A0E1-57B62A7AAB56}"/>
            </a:ext>
          </a:extLst>
        </xdr:cNvPr>
        <xdr:cNvCxnSpPr/>
      </xdr:nvCxnSpPr>
      <xdr:spPr>
        <a:xfrm>
          <a:off x="968775" y="69113401"/>
          <a:ext cx="363179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1367118</xdr:colOff>
      <xdr:row>38</xdr:row>
      <xdr:rowOff>100853</xdr:rowOff>
    </xdr:from>
    <xdr:ext cx="1750287" cy="468013"/>
    <xdr:sp macro="" textlink="">
      <xdr:nvSpPr>
        <xdr:cNvPr id="18" name="2 Rectángulo">
          <a:extLst>
            <a:ext uri="{FF2B5EF4-FFF2-40B4-BE49-F238E27FC236}">
              <a16:creationId xmlns:a16="http://schemas.microsoft.com/office/drawing/2014/main" id="{85590C00-4628-442F-BD12-F7E5514BE516}"/>
            </a:ext>
          </a:extLst>
        </xdr:cNvPr>
        <xdr:cNvSpPr/>
      </xdr:nvSpPr>
      <xdr:spPr>
        <a:xfrm>
          <a:off x="6815418" y="673977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2</xdr:col>
      <xdr:colOff>112793</xdr:colOff>
      <xdr:row>327</xdr:row>
      <xdr:rowOff>1</xdr:rowOff>
    </xdr:from>
    <xdr:to>
      <xdr:col>4</xdr:col>
      <xdr:colOff>158957</xdr:colOff>
      <xdr:row>327</xdr:row>
      <xdr:rowOff>1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66D6521B-6FF1-4A33-9974-D975E51AF352}"/>
            </a:ext>
          </a:extLst>
        </xdr:cNvPr>
        <xdr:cNvCxnSpPr/>
      </xdr:nvCxnSpPr>
      <xdr:spPr>
        <a:xfrm>
          <a:off x="5558852" y="56948295"/>
          <a:ext cx="36096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3"/>
  <sheetViews>
    <sheetView showGridLines="0" tabSelected="1" topLeftCell="A4" zoomScale="85" zoomScaleNormal="85" zoomScaleSheetLayoutView="40" workbookViewId="0">
      <selection activeCell="G141" sqref="G141"/>
    </sheetView>
  </sheetViews>
  <sheetFormatPr baseColWidth="10" defaultRowHeight="12.75" x14ac:dyDescent="0.2"/>
  <cols>
    <col min="1" max="1" width="1.5703125" style="3" customWidth="1"/>
    <col min="2" max="2" width="70.28515625" style="3" customWidth="1"/>
    <col min="3" max="5" width="26.7109375" style="3" customWidth="1"/>
    <col min="6" max="6" width="39.7109375" style="3" bestFit="1" customWidth="1"/>
    <col min="7" max="7" width="14.85546875" style="3" customWidth="1"/>
    <col min="8" max="8" width="5.140625" style="3" customWidth="1"/>
    <col min="9" max="9" width="11.42578125" style="3"/>
    <col min="10" max="10" width="1.85546875" style="3" customWidth="1"/>
    <col min="11" max="16384" width="11.42578125" style="3"/>
  </cols>
  <sheetData>
    <row r="1" spans="1:12" ht="15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3.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5" customHeight="1" x14ac:dyDescent="0.2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24" customHeight="1" x14ac:dyDescent="0.2">
      <c r="A4" s="107" t="s">
        <v>185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">
      <c r="B5" s="4"/>
      <c r="C5" s="5"/>
      <c r="D5" s="6"/>
      <c r="E5" s="6"/>
      <c r="F5" s="6"/>
    </row>
    <row r="7" spans="1:12" ht="12.75" customHeight="1" x14ac:dyDescent="0.2">
      <c r="B7" s="7"/>
      <c r="C7" s="8"/>
      <c r="D7" s="9"/>
      <c r="E7" s="7"/>
      <c r="F7" s="10" t="s">
        <v>1</v>
      </c>
      <c r="G7" s="10"/>
      <c r="H7" s="10"/>
      <c r="I7" s="10"/>
      <c r="J7" s="10"/>
    </row>
    <row r="9" spans="1:12" x14ac:dyDescent="0.2">
      <c r="A9" s="116" t="s">
        <v>2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2">
      <c r="B10" s="11"/>
      <c r="C10" s="8"/>
      <c r="D10" s="9"/>
      <c r="E10" s="12"/>
      <c r="F10" s="13"/>
    </row>
    <row r="11" spans="1:12" x14ac:dyDescent="0.2">
      <c r="B11" s="14" t="s">
        <v>3</v>
      </c>
      <c r="C11" s="15"/>
      <c r="D11" s="6"/>
      <c r="E11" s="6"/>
      <c r="F11" s="6"/>
    </row>
    <row r="12" spans="1:12" x14ac:dyDescent="0.2">
      <c r="B12" s="16"/>
      <c r="C12" s="5"/>
      <c r="D12" s="6"/>
      <c r="E12" s="6"/>
      <c r="F12" s="6"/>
    </row>
    <row r="13" spans="1:12" x14ac:dyDescent="0.2">
      <c r="B13" s="17" t="s">
        <v>4</v>
      </c>
      <c r="C13" s="5"/>
      <c r="D13" s="6"/>
      <c r="E13" s="6"/>
      <c r="F13" s="6"/>
    </row>
    <row r="14" spans="1:12" x14ac:dyDescent="0.2">
      <c r="C14" s="5"/>
    </row>
    <row r="15" spans="1:12" x14ac:dyDescent="0.2">
      <c r="B15" s="18" t="s">
        <v>5</v>
      </c>
      <c r="C15" s="12"/>
      <c r="D15" s="12"/>
      <c r="E15" s="12"/>
    </row>
    <row r="16" spans="1:12" x14ac:dyDescent="0.2">
      <c r="B16" s="19"/>
      <c r="C16" s="12"/>
      <c r="D16" s="12"/>
      <c r="E16" s="12"/>
    </row>
    <row r="17" spans="2:5" ht="20.25" customHeight="1" x14ac:dyDescent="0.2">
      <c r="B17" s="20" t="s">
        <v>6</v>
      </c>
      <c r="C17" s="21" t="s">
        <v>7</v>
      </c>
      <c r="D17" s="21" t="s">
        <v>8</v>
      </c>
      <c r="E17" s="21" t="s">
        <v>9</v>
      </c>
    </row>
    <row r="18" spans="2:5" x14ac:dyDescent="0.2">
      <c r="B18" s="22" t="s">
        <v>10</v>
      </c>
      <c r="C18" s="23"/>
      <c r="D18" s="23">
        <v>0</v>
      </c>
      <c r="E18" s="23">
        <v>0</v>
      </c>
    </row>
    <row r="19" spans="2:5" x14ac:dyDescent="0.2">
      <c r="B19" s="24"/>
      <c r="C19" s="25"/>
      <c r="D19" s="25">
        <v>0</v>
      </c>
      <c r="E19" s="25">
        <v>0</v>
      </c>
    </row>
    <row r="20" spans="2:5" x14ac:dyDescent="0.2">
      <c r="B20" s="24" t="s">
        <v>11</v>
      </c>
      <c r="C20" s="25"/>
      <c r="D20" s="25">
        <v>0</v>
      </c>
      <c r="E20" s="25">
        <v>0</v>
      </c>
    </row>
    <row r="21" spans="2:5" x14ac:dyDescent="0.2">
      <c r="B21" s="24"/>
      <c r="C21" s="25"/>
      <c r="D21" s="25">
        <v>0</v>
      </c>
      <c r="E21" s="25">
        <v>0</v>
      </c>
    </row>
    <row r="22" spans="2:5" x14ac:dyDescent="0.2">
      <c r="B22" s="26" t="s">
        <v>12</v>
      </c>
      <c r="C22" s="27"/>
      <c r="D22" s="27">
        <v>0</v>
      </c>
      <c r="E22" s="27">
        <v>0</v>
      </c>
    </row>
    <row r="23" spans="2:5" x14ac:dyDescent="0.2">
      <c r="B23" s="19"/>
      <c r="C23" s="21">
        <f>SUM(C18:C22)</f>
        <v>0</v>
      </c>
      <c r="D23" s="21"/>
      <c r="E23" s="21">
        <f t="shared" ref="E23" si="0">SUM(E18:E22)</f>
        <v>0</v>
      </c>
    </row>
    <row r="24" spans="2:5" x14ac:dyDescent="0.2">
      <c r="B24" s="19"/>
      <c r="C24" s="12"/>
      <c r="D24" s="12"/>
      <c r="E24" s="12"/>
    </row>
    <row r="25" spans="2:5" x14ac:dyDescent="0.2">
      <c r="B25" s="19"/>
      <c r="C25" s="12"/>
      <c r="D25" s="12"/>
      <c r="E25" s="12"/>
    </row>
    <row r="26" spans="2:5" x14ac:dyDescent="0.2">
      <c r="B26" s="19"/>
      <c r="C26" s="12"/>
      <c r="D26" s="12"/>
      <c r="E26" s="12"/>
    </row>
    <row r="27" spans="2:5" x14ac:dyDescent="0.2">
      <c r="B27" s="18" t="s">
        <v>13</v>
      </c>
      <c r="C27" s="28"/>
      <c r="D27" s="12"/>
      <c r="E27" s="12"/>
    </row>
    <row r="29" spans="2:5" ht="18.75" customHeight="1" x14ac:dyDescent="0.2">
      <c r="B29" s="20" t="s">
        <v>14</v>
      </c>
      <c r="C29" s="21" t="s">
        <v>7</v>
      </c>
      <c r="D29" s="21" t="s">
        <v>15</v>
      </c>
      <c r="E29" s="21" t="s">
        <v>16</v>
      </c>
    </row>
    <row r="30" spans="2:5" x14ac:dyDescent="0.2">
      <c r="B30" s="24" t="s">
        <v>17</v>
      </c>
      <c r="C30" s="25"/>
      <c r="D30" s="25"/>
      <c r="E30" s="25"/>
    </row>
    <row r="31" spans="2:5" x14ac:dyDescent="0.2">
      <c r="B31" s="24"/>
      <c r="C31" s="25"/>
      <c r="D31" s="25"/>
      <c r="E31" s="25"/>
    </row>
    <row r="32" spans="2:5" ht="14.25" customHeight="1" x14ac:dyDescent="0.2">
      <c r="B32" s="24" t="s">
        <v>18</v>
      </c>
      <c r="C32" s="25"/>
      <c r="D32" s="25"/>
      <c r="E32" s="25"/>
    </row>
    <row r="33" spans="2:6" ht="14.25" customHeight="1" x14ac:dyDescent="0.2">
      <c r="B33" s="24"/>
      <c r="C33" s="25"/>
      <c r="D33" s="25"/>
      <c r="E33" s="25"/>
    </row>
    <row r="34" spans="2:6" ht="14.25" customHeight="1" x14ac:dyDescent="0.2">
      <c r="B34" s="26"/>
      <c r="C34" s="27"/>
      <c r="D34" s="27"/>
      <c r="E34" s="27"/>
    </row>
    <row r="35" spans="2:6" ht="14.25" customHeight="1" x14ac:dyDescent="0.2">
      <c r="C35" s="21">
        <f>SUM(C30:C34)</f>
        <v>0</v>
      </c>
      <c r="D35" s="21">
        <f t="shared" ref="D35:E35" si="1">SUM(D30:D34)</f>
        <v>0</v>
      </c>
      <c r="E35" s="21">
        <f t="shared" si="1"/>
        <v>0</v>
      </c>
    </row>
    <row r="36" spans="2:6" ht="14.25" customHeight="1" x14ac:dyDescent="0.2">
      <c r="C36" s="29"/>
      <c r="D36" s="29"/>
      <c r="E36" s="29"/>
    </row>
    <row r="37" spans="2:6" ht="14.25" customHeight="1" x14ac:dyDescent="0.2"/>
    <row r="38" spans="2:6" ht="23.25" customHeight="1" x14ac:dyDescent="0.2">
      <c r="B38" s="20" t="s">
        <v>19</v>
      </c>
      <c r="C38" s="21" t="s">
        <v>7</v>
      </c>
      <c r="D38" s="21" t="s">
        <v>20</v>
      </c>
      <c r="E38" s="21" t="s">
        <v>21</v>
      </c>
      <c r="F38" s="21" t="s">
        <v>22</v>
      </c>
    </row>
    <row r="39" spans="2:6" ht="14.25" customHeight="1" x14ac:dyDescent="0.2">
      <c r="B39" s="24" t="s">
        <v>23</v>
      </c>
      <c r="C39" s="25"/>
      <c r="D39" s="25"/>
      <c r="E39" s="25"/>
      <c r="F39" s="25"/>
    </row>
    <row r="40" spans="2:6" ht="14.25" customHeight="1" x14ac:dyDescent="0.2">
      <c r="B40" s="24"/>
      <c r="C40" s="25"/>
      <c r="D40" s="25"/>
      <c r="E40" s="25"/>
      <c r="F40" s="25"/>
    </row>
    <row r="41" spans="2:6" ht="14.25" customHeight="1" x14ac:dyDescent="0.2">
      <c r="B41" s="24" t="s">
        <v>24</v>
      </c>
      <c r="C41" s="25"/>
      <c r="D41" s="25"/>
      <c r="E41" s="25"/>
      <c r="F41" s="25"/>
    </row>
    <row r="42" spans="2:6" ht="14.25" customHeight="1" x14ac:dyDescent="0.2">
      <c r="B42" s="26"/>
      <c r="C42" s="27"/>
      <c r="D42" s="27"/>
      <c r="E42" s="27"/>
      <c r="F42" s="27"/>
    </row>
    <row r="43" spans="2:6" ht="14.25" customHeight="1" x14ac:dyDescent="0.2">
      <c r="C43" s="21">
        <f>SUM(C38:C42)</f>
        <v>0</v>
      </c>
      <c r="D43" s="21">
        <f t="shared" ref="D43:F43" si="2">SUM(D38:D42)</f>
        <v>0</v>
      </c>
      <c r="E43" s="21">
        <f t="shared" si="2"/>
        <v>0</v>
      </c>
      <c r="F43" s="21">
        <f t="shared" si="2"/>
        <v>0</v>
      </c>
    </row>
    <row r="44" spans="2:6" ht="14.25" customHeight="1" x14ac:dyDescent="0.2"/>
    <row r="45" spans="2:6" ht="14.25" customHeight="1" x14ac:dyDescent="0.2"/>
    <row r="46" spans="2:6" ht="14.25" customHeight="1" x14ac:dyDescent="0.2"/>
    <row r="47" spans="2:6" ht="14.25" customHeight="1" x14ac:dyDescent="0.2">
      <c r="B47" s="18" t="s">
        <v>25</v>
      </c>
    </row>
    <row r="48" spans="2:6" ht="14.25" customHeight="1" x14ac:dyDescent="0.2">
      <c r="B48" s="30"/>
    </row>
    <row r="49" spans="2:7" ht="24" customHeight="1" x14ac:dyDescent="0.2">
      <c r="B49" s="20" t="s">
        <v>26</v>
      </c>
      <c r="C49" s="21" t="s">
        <v>7</v>
      </c>
      <c r="D49" s="21" t="s">
        <v>27</v>
      </c>
    </row>
    <row r="50" spans="2:7" ht="14.25" customHeight="1" x14ac:dyDescent="0.2">
      <c r="B50" s="22" t="s">
        <v>28</v>
      </c>
      <c r="C50" s="23"/>
      <c r="D50" s="23">
        <v>0</v>
      </c>
    </row>
    <row r="51" spans="2:7" ht="14.25" customHeight="1" x14ac:dyDescent="0.2">
      <c r="B51" s="24"/>
      <c r="C51" s="25"/>
      <c r="D51" s="25">
        <v>0</v>
      </c>
    </row>
    <row r="52" spans="2:7" ht="14.25" customHeight="1" x14ac:dyDescent="0.2">
      <c r="B52" s="24" t="s">
        <v>29</v>
      </c>
      <c r="C52" s="25"/>
      <c r="D52" s="25"/>
    </row>
    <row r="53" spans="2:7" ht="14.25" customHeight="1" x14ac:dyDescent="0.2">
      <c r="B53" s="26"/>
      <c r="C53" s="27"/>
      <c r="D53" s="27">
        <v>0</v>
      </c>
    </row>
    <row r="54" spans="2:7" ht="14.25" customHeight="1" x14ac:dyDescent="0.2">
      <c r="B54" s="31"/>
      <c r="C54" s="21">
        <f>SUM(C49:C53)</f>
        <v>0</v>
      </c>
      <c r="D54" s="21"/>
    </row>
    <row r="55" spans="2:7" ht="14.25" customHeight="1" x14ac:dyDescent="0.2">
      <c r="B55" s="31"/>
      <c r="C55" s="32"/>
      <c r="D55" s="32"/>
    </row>
    <row r="56" spans="2:7" ht="9.75" customHeight="1" x14ac:dyDescent="0.2">
      <c r="B56" s="31"/>
      <c r="C56" s="32"/>
      <c r="D56" s="32"/>
    </row>
    <row r="57" spans="2:7" ht="14.25" customHeight="1" x14ac:dyDescent="0.2"/>
    <row r="58" spans="2:7" ht="14.25" customHeight="1" x14ac:dyDescent="0.2">
      <c r="B58" s="18" t="s">
        <v>30</v>
      </c>
    </row>
    <row r="59" spans="2:7" ht="14.25" customHeight="1" x14ac:dyDescent="0.2">
      <c r="B59" s="30"/>
    </row>
    <row r="60" spans="2:7" ht="27.75" customHeight="1" x14ac:dyDescent="0.2">
      <c r="B60" s="20" t="s">
        <v>31</v>
      </c>
      <c r="C60" s="21" t="s">
        <v>7</v>
      </c>
      <c r="D60" s="21" t="s">
        <v>8</v>
      </c>
      <c r="E60" s="21" t="s">
        <v>32</v>
      </c>
      <c r="F60" s="33" t="s">
        <v>33</v>
      </c>
      <c r="G60" s="21" t="s">
        <v>34</v>
      </c>
    </row>
    <row r="61" spans="2:7" ht="14.25" customHeight="1" x14ac:dyDescent="0.2">
      <c r="B61" s="34" t="s">
        <v>35</v>
      </c>
      <c r="C61" s="32"/>
      <c r="D61" s="32">
        <v>0</v>
      </c>
      <c r="E61" s="32">
        <v>0</v>
      </c>
      <c r="F61" s="32">
        <v>0</v>
      </c>
      <c r="G61" s="35">
        <v>0</v>
      </c>
    </row>
    <row r="62" spans="2:7" ht="14.25" customHeight="1" x14ac:dyDescent="0.2">
      <c r="B62" s="34"/>
      <c r="C62" s="32"/>
      <c r="D62" s="32">
        <v>0</v>
      </c>
      <c r="E62" s="32">
        <v>0</v>
      </c>
      <c r="F62" s="32">
        <v>0</v>
      </c>
      <c r="G62" s="35">
        <v>0</v>
      </c>
    </row>
    <row r="63" spans="2:7" ht="14.25" customHeight="1" x14ac:dyDescent="0.2">
      <c r="B63" s="34"/>
      <c r="C63" s="32"/>
      <c r="D63" s="32">
        <v>0</v>
      </c>
      <c r="E63" s="32">
        <v>0</v>
      </c>
      <c r="F63" s="32">
        <v>0</v>
      </c>
      <c r="G63" s="35">
        <v>0</v>
      </c>
    </row>
    <row r="64" spans="2:7" ht="14.25" customHeight="1" x14ac:dyDescent="0.2">
      <c r="B64" s="36"/>
      <c r="C64" s="37"/>
      <c r="D64" s="37">
        <v>0</v>
      </c>
      <c r="E64" s="37">
        <v>0</v>
      </c>
      <c r="F64" s="37">
        <v>0</v>
      </c>
      <c r="G64" s="38">
        <v>0</v>
      </c>
    </row>
    <row r="65" spans="2:7" ht="15" customHeight="1" x14ac:dyDescent="0.2">
      <c r="B65" s="31"/>
      <c r="C65" s="21">
        <f>SUM(C60:C64)</f>
        <v>0</v>
      </c>
      <c r="D65" s="39">
        <v>0</v>
      </c>
      <c r="E65" s="40">
        <v>0</v>
      </c>
      <c r="F65" s="40">
        <v>0</v>
      </c>
      <c r="G65" s="41">
        <v>0</v>
      </c>
    </row>
    <row r="66" spans="2:7" x14ac:dyDescent="0.2">
      <c r="B66" s="31"/>
      <c r="C66" s="42"/>
      <c r="D66" s="42"/>
      <c r="E66" s="42"/>
      <c r="F66" s="42"/>
      <c r="G66" s="42"/>
    </row>
    <row r="67" spans="2:7" x14ac:dyDescent="0.2">
      <c r="B67" s="31"/>
      <c r="C67" s="42"/>
      <c r="D67" s="42"/>
      <c r="E67" s="42"/>
      <c r="F67" s="42"/>
      <c r="G67" s="42"/>
    </row>
    <row r="68" spans="2:7" x14ac:dyDescent="0.2">
      <c r="B68" s="31"/>
      <c r="C68" s="42"/>
      <c r="D68" s="42"/>
      <c r="E68" s="42"/>
      <c r="F68" s="42"/>
      <c r="G68" s="42"/>
    </row>
    <row r="69" spans="2:7" ht="26.25" customHeight="1" x14ac:dyDescent="0.2">
      <c r="B69" s="20" t="s">
        <v>36</v>
      </c>
      <c r="C69" s="21" t="s">
        <v>7</v>
      </c>
      <c r="D69" s="21" t="s">
        <v>8</v>
      </c>
      <c r="E69" s="21" t="s">
        <v>37</v>
      </c>
      <c r="F69" s="42"/>
      <c r="G69" s="42"/>
    </row>
    <row r="70" spans="2:7" x14ac:dyDescent="0.2">
      <c r="B70" s="22" t="s">
        <v>38</v>
      </c>
      <c r="C70" s="35"/>
      <c r="D70" s="25">
        <v>0</v>
      </c>
      <c r="E70" s="25">
        <v>0</v>
      </c>
      <c r="F70" s="42"/>
      <c r="G70" s="42"/>
    </row>
    <row r="71" spans="2:7" x14ac:dyDescent="0.2">
      <c r="B71" s="26"/>
      <c r="C71" s="35"/>
      <c r="D71" s="25">
        <v>0</v>
      </c>
      <c r="E71" s="25">
        <v>0</v>
      </c>
      <c r="F71" s="42"/>
      <c r="G71" s="42"/>
    </row>
    <row r="72" spans="2:7" ht="16.5" customHeight="1" x14ac:dyDescent="0.2">
      <c r="B72" s="31"/>
      <c r="C72" s="21">
        <f>SUM(C70:C71)</f>
        <v>0</v>
      </c>
      <c r="D72" s="117"/>
      <c r="E72" s="118"/>
      <c r="F72" s="42"/>
      <c r="G72" s="42"/>
    </row>
    <row r="73" spans="2:7" x14ac:dyDescent="0.2">
      <c r="B73" s="31"/>
      <c r="C73" s="42"/>
      <c r="D73" s="42"/>
      <c r="E73" s="42"/>
      <c r="F73" s="42"/>
      <c r="G73" s="42"/>
    </row>
    <row r="74" spans="2:7" x14ac:dyDescent="0.2">
      <c r="B74" s="31"/>
      <c r="C74" s="42"/>
      <c r="D74" s="42"/>
      <c r="E74" s="42"/>
      <c r="F74" s="42"/>
      <c r="G74" s="42"/>
    </row>
    <row r="75" spans="2:7" x14ac:dyDescent="0.2">
      <c r="B75" s="31"/>
      <c r="C75" s="42"/>
      <c r="D75" s="42"/>
      <c r="E75" s="42"/>
      <c r="F75" s="42"/>
      <c r="G75" s="42"/>
    </row>
    <row r="76" spans="2:7" x14ac:dyDescent="0.2">
      <c r="B76" s="31"/>
      <c r="C76" s="42"/>
      <c r="D76" s="42"/>
      <c r="E76" s="42"/>
      <c r="F76" s="42"/>
      <c r="G76" s="42"/>
    </row>
    <row r="77" spans="2:7" x14ac:dyDescent="0.2">
      <c r="B77" s="18" t="s">
        <v>39</v>
      </c>
    </row>
    <row r="79" spans="2:7" x14ac:dyDescent="0.2">
      <c r="B79" s="30"/>
    </row>
    <row r="80" spans="2:7" ht="24" customHeight="1" x14ac:dyDescent="0.2">
      <c r="B80" s="20" t="s">
        <v>40</v>
      </c>
      <c r="C80" s="21" t="s">
        <v>41</v>
      </c>
      <c r="D80" s="21" t="s">
        <v>42</v>
      </c>
      <c r="E80" s="21" t="s">
        <v>43</v>
      </c>
      <c r="F80" s="21" t="s">
        <v>44</v>
      </c>
    </row>
    <row r="81" spans="2:7" ht="15" x14ac:dyDescent="0.25">
      <c r="B81" s="24" t="s">
        <v>186</v>
      </c>
      <c r="C81" s="43"/>
      <c r="D81" s="43">
        <v>210243.56</v>
      </c>
      <c r="E81" s="23">
        <v>210243.56</v>
      </c>
      <c r="F81" s="23">
        <v>0</v>
      </c>
    </row>
    <row r="82" spans="2:7" ht="15" x14ac:dyDescent="0.25">
      <c r="B82" s="24" t="s">
        <v>187</v>
      </c>
      <c r="C82" s="43"/>
      <c r="D82" s="43">
        <v>210243.56</v>
      </c>
      <c r="E82" s="25">
        <v>210243.56</v>
      </c>
      <c r="F82" s="25"/>
    </row>
    <row r="83" spans="2:7" ht="15" x14ac:dyDescent="0.25">
      <c r="B83" s="24" t="s">
        <v>45</v>
      </c>
      <c r="C83" s="43">
        <v>115134.14</v>
      </c>
      <c r="D83" s="43">
        <v>115134.14</v>
      </c>
      <c r="E83" s="25"/>
      <c r="F83" s="25"/>
    </row>
    <row r="84" spans="2:7" ht="15" x14ac:dyDescent="0.25">
      <c r="B84" s="24" t="s">
        <v>46</v>
      </c>
      <c r="C84" s="43">
        <v>101999.88</v>
      </c>
      <c r="D84" s="43">
        <v>101999.88</v>
      </c>
      <c r="E84" s="25"/>
      <c r="F84" s="25">
        <v>0</v>
      </c>
    </row>
    <row r="85" spans="2:7" ht="15" x14ac:dyDescent="0.25">
      <c r="B85" s="24" t="s">
        <v>47</v>
      </c>
      <c r="C85" s="43">
        <v>18869.599999999999</v>
      </c>
      <c r="D85" s="43">
        <v>18869.599999999999</v>
      </c>
      <c r="E85" s="25"/>
      <c r="F85" s="25">
        <v>0</v>
      </c>
    </row>
    <row r="86" spans="2:7" ht="15" x14ac:dyDescent="0.25">
      <c r="B86" s="24" t="s">
        <v>48</v>
      </c>
      <c r="C86" s="43">
        <v>50563.839999999997</v>
      </c>
      <c r="D86" s="43">
        <v>50563.839999999997</v>
      </c>
      <c r="E86" s="25"/>
      <c r="F86" s="25"/>
    </row>
    <row r="87" spans="2:7" ht="15" x14ac:dyDescent="0.25">
      <c r="B87" s="24" t="s">
        <v>49</v>
      </c>
      <c r="C87" s="43">
        <v>262000</v>
      </c>
      <c r="D87" s="43">
        <v>262000</v>
      </c>
      <c r="E87" s="25"/>
      <c r="F87" s="25"/>
    </row>
    <row r="88" spans="2:7" s="2" customFormat="1" ht="15" x14ac:dyDescent="0.25">
      <c r="B88" s="1" t="s">
        <v>50</v>
      </c>
      <c r="C88" s="104">
        <v>548567.46</v>
      </c>
      <c r="D88" s="104">
        <v>548567.46</v>
      </c>
      <c r="E88" s="105"/>
      <c r="F88" s="105"/>
    </row>
    <row r="89" spans="2:7" ht="15" x14ac:dyDescent="0.25">
      <c r="B89" s="24" t="s">
        <v>51</v>
      </c>
      <c r="C89" s="43">
        <v>-9595.4699999999993</v>
      </c>
      <c r="D89" s="43">
        <v>-9595.4699999999993</v>
      </c>
      <c r="E89" s="25"/>
      <c r="F89" s="25"/>
    </row>
    <row r="90" spans="2:7" ht="15" x14ac:dyDescent="0.25">
      <c r="B90" s="24" t="s">
        <v>52</v>
      </c>
      <c r="C90" s="43">
        <v>-25499.98</v>
      </c>
      <c r="D90" s="43">
        <v>-25499.98</v>
      </c>
      <c r="E90" s="25"/>
      <c r="F90" s="25"/>
    </row>
    <row r="91" spans="2:7" ht="15" x14ac:dyDescent="0.25">
      <c r="B91" s="24" t="s">
        <v>53</v>
      </c>
      <c r="C91" s="43">
        <v>-1572.44</v>
      </c>
      <c r="D91" s="43">
        <v>-1572.44</v>
      </c>
      <c r="E91" s="25"/>
      <c r="F91" s="25">
        <v>0</v>
      </c>
    </row>
    <row r="92" spans="2:7" ht="15" x14ac:dyDescent="0.25">
      <c r="B92" s="24" t="s">
        <v>54</v>
      </c>
      <c r="C92" s="43">
        <v>-4213.68</v>
      </c>
      <c r="D92" s="43">
        <v>-4213.68</v>
      </c>
      <c r="E92" s="25"/>
      <c r="F92" s="25">
        <v>0</v>
      </c>
    </row>
    <row r="93" spans="2:7" ht="15" x14ac:dyDescent="0.25">
      <c r="B93" s="24" t="s">
        <v>55</v>
      </c>
      <c r="C93" s="43">
        <v>-10916.6</v>
      </c>
      <c r="D93" s="43">
        <v>-10916.6</v>
      </c>
      <c r="E93" s="25"/>
      <c r="F93" s="25"/>
    </row>
    <row r="94" spans="2:7" ht="15" x14ac:dyDescent="0.25">
      <c r="B94" s="24" t="s">
        <v>56</v>
      </c>
      <c r="C94" s="43">
        <v>-51798.17</v>
      </c>
      <c r="D94" s="43">
        <v>-51798.17</v>
      </c>
      <c r="E94" s="25"/>
      <c r="F94" s="25"/>
    </row>
    <row r="95" spans="2:7" x14ac:dyDescent="0.2">
      <c r="B95" s="44"/>
      <c r="C95" s="27"/>
      <c r="D95" s="27"/>
      <c r="E95" s="27"/>
      <c r="F95" s="27">
        <v>0</v>
      </c>
    </row>
    <row r="96" spans="2:7" ht="18" customHeight="1" x14ac:dyDescent="0.2">
      <c r="C96" s="45">
        <v>496769.29</v>
      </c>
      <c r="D96" s="45">
        <v>707012.8</v>
      </c>
      <c r="E96" s="46">
        <f>+E81+E85+E92</f>
        <v>210243.56</v>
      </c>
      <c r="F96" s="46">
        <f>+F81+F85+F92</f>
        <v>0</v>
      </c>
      <c r="G96" s="3" t="s">
        <v>188</v>
      </c>
    </row>
    <row r="99" spans="2:6" ht="21.75" customHeight="1" x14ac:dyDescent="0.2">
      <c r="B99" s="20" t="s">
        <v>57</v>
      </c>
      <c r="C99" s="21" t="s">
        <v>41</v>
      </c>
      <c r="D99" s="21" t="s">
        <v>42</v>
      </c>
      <c r="E99" s="21" t="s">
        <v>43</v>
      </c>
      <c r="F99" s="21" t="s">
        <v>44</v>
      </c>
    </row>
    <row r="100" spans="2:6" x14ac:dyDescent="0.2">
      <c r="B100" s="22" t="s">
        <v>58</v>
      </c>
      <c r="C100" s="23"/>
      <c r="D100" s="23"/>
      <c r="E100" s="23"/>
      <c r="F100" s="23"/>
    </row>
    <row r="101" spans="2:6" x14ac:dyDescent="0.2">
      <c r="B101" s="24"/>
      <c r="C101" s="25"/>
      <c r="D101" s="25"/>
      <c r="E101" s="25"/>
      <c r="F101" s="25"/>
    </row>
    <row r="102" spans="2:6" x14ac:dyDescent="0.2">
      <c r="B102" s="24" t="s">
        <v>59</v>
      </c>
      <c r="C102" s="25"/>
      <c r="D102" s="25"/>
      <c r="E102" s="25"/>
      <c r="F102" s="25"/>
    </row>
    <row r="103" spans="2:6" x14ac:dyDescent="0.2">
      <c r="B103" s="24"/>
      <c r="C103" s="25"/>
      <c r="D103" s="25"/>
      <c r="E103" s="25"/>
      <c r="F103" s="25"/>
    </row>
    <row r="104" spans="2:6" x14ac:dyDescent="0.2">
      <c r="B104" s="24" t="s">
        <v>60</v>
      </c>
      <c r="C104" s="25"/>
      <c r="D104" s="25"/>
      <c r="E104" s="25"/>
      <c r="F104" s="25"/>
    </row>
    <row r="105" spans="2:6" x14ac:dyDescent="0.2">
      <c r="B105" s="44"/>
      <c r="C105" s="27"/>
      <c r="D105" s="27"/>
      <c r="E105" s="27"/>
      <c r="F105" s="27"/>
    </row>
    <row r="106" spans="2:6" ht="16.5" customHeight="1" x14ac:dyDescent="0.2">
      <c r="C106" s="21">
        <f>SUM(C104:C105)</f>
        <v>0</v>
      </c>
      <c r="D106" s="21">
        <f t="shared" ref="D106:E106" si="3">SUM(D104:D105)</f>
        <v>0</v>
      </c>
      <c r="E106" s="21">
        <f t="shared" si="3"/>
        <v>0</v>
      </c>
      <c r="F106" s="47"/>
    </row>
    <row r="109" spans="2:6" ht="27" customHeight="1" x14ac:dyDescent="0.2">
      <c r="B109" s="20" t="s">
        <v>61</v>
      </c>
      <c r="C109" s="21" t="s">
        <v>7</v>
      </c>
    </row>
    <row r="110" spans="2:6" x14ac:dyDescent="0.2">
      <c r="B110" s="22" t="s">
        <v>62</v>
      </c>
      <c r="C110" s="23"/>
    </row>
    <row r="111" spans="2:6" x14ac:dyDescent="0.2">
      <c r="B111" s="24"/>
      <c r="C111" s="25"/>
    </row>
    <row r="112" spans="2:6" x14ac:dyDescent="0.2">
      <c r="B112" s="26"/>
      <c r="C112" s="27"/>
    </row>
    <row r="113" spans="2:6" ht="15" customHeight="1" x14ac:dyDescent="0.2">
      <c r="C113" s="21">
        <f>SUM(C111:C112)</f>
        <v>0</v>
      </c>
    </row>
    <row r="114" spans="2:6" x14ac:dyDescent="0.2">
      <c r="B114" s="5"/>
    </row>
    <row r="116" spans="2:6" ht="22.5" customHeight="1" x14ac:dyDescent="0.2">
      <c r="B116" s="48" t="s">
        <v>63</v>
      </c>
      <c r="C116" s="49" t="s">
        <v>7</v>
      </c>
      <c r="D116" s="50" t="s">
        <v>64</v>
      </c>
    </row>
    <row r="117" spans="2:6" x14ac:dyDescent="0.2">
      <c r="B117" s="51"/>
      <c r="C117" s="52"/>
      <c r="D117" s="53"/>
    </row>
    <row r="118" spans="2:6" x14ac:dyDescent="0.2">
      <c r="B118" s="54"/>
      <c r="C118" s="55"/>
      <c r="D118" s="56"/>
    </row>
    <row r="119" spans="2:6" x14ac:dyDescent="0.2">
      <c r="B119" s="57"/>
      <c r="C119" s="58"/>
      <c r="D119" s="58"/>
    </row>
    <row r="120" spans="2:6" x14ac:dyDescent="0.2">
      <c r="B120" s="57"/>
      <c r="C120" s="58"/>
      <c r="D120" s="58"/>
    </row>
    <row r="121" spans="2:6" x14ac:dyDescent="0.2">
      <c r="B121" s="59"/>
      <c r="C121" s="60"/>
      <c r="D121" s="60"/>
    </row>
    <row r="122" spans="2:6" ht="14.25" customHeight="1" x14ac:dyDescent="0.2">
      <c r="C122" s="21">
        <f t="shared" ref="C122" si="4">SUM(C120:C121)</f>
        <v>0</v>
      </c>
      <c r="D122" s="21"/>
    </row>
    <row r="126" spans="2:6" x14ac:dyDescent="0.2">
      <c r="B126" s="14" t="s">
        <v>65</v>
      </c>
    </row>
    <row r="128" spans="2:6" ht="20.25" customHeight="1" x14ac:dyDescent="0.2">
      <c r="B128" s="48" t="s">
        <v>66</v>
      </c>
      <c r="C128" s="61" t="s">
        <v>7</v>
      </c>
      <c r="D128" s="21" t="s">
        <v>20</v>
      </c>
      <c r="E128" s="21" t="s">
        <v>21</v>
      </c>
      <c r="F128" s="21" t="s">
        <v>22</v>
      </c>
    </row>
    <row r="129" spans="2:6" ht="15" x14ac:dyDescent="0.25">
      <c r="B129" s="62" t="s">
        <v>67</v>
      </c>
      <c r="C129" s="43">
        <v>32673.97</v>
      </c>
      <c r="D129" s="23"/>
      <c r="E129" s="23"/>
      <c r="F129" s="23"/>
    </row>
    <row r="130" spans="2:6" ht="15" x14ac:dyDescent="0.25">
      <c r="B130" s="62" t="s">
        <v>68</v>
      </c>
      <c r="C130" s="43">
        <v>-10920.98</v>
      </c>
      <c r="D130" s="25"/>
      <c r="E130" s="25"/>
      <c r="F130" s="25"/>
    </row>
    <row r="131" spans="2:6" ht="15" x14ac:dyDescent="0.25">
      <c r="B131" s="62" t="s">
        <v>189</v>
      </c>
      <c r="C131" s="43">
        <v>-147170.49</v>
      </c>
      <c r="D131" s="25"/>
      <c r="E131" s="25"/>
      <c r="F131" s="25"/>
    </row>
    <row r="132" spans="2:6" ht="15" x14ac:dyDescent="0.25">
      <c r="B132" s="62" t="s">
        <v>69</v>
      </c>
      <c r="C132" s="43">
        <v>-650434.61</v>
      </c>
      <c r="D132" s="25"/>
      <c r="E132" s="25"/>
      <c r="F132" s="25"/>
    </row>
    <row r="133" spans="2:6" ht="15" x14ac:dyDescent="0.25">
      <c r="B133" s="62" t="s">
        <v>70</v>
      </c>
      <c r="C133" s="43">
        <v>-42.38</v>
      </c>
      <c r="D133" s="25"/>
      <c r="E133" s="25"/>
      <c r="F133" s="25"/>
    </row>
    <row r="134" spans="2:6" ht="15" x14ac:dyDescent="0.25">
      <c r="B134" s="62" t="s">
        <v>71</v>
      </c>
      <c r="C134" s="43">
        <v>-318.55</v>
      </c>
      <c r="D134" s="25"/>
      <c r="E134" s="25"/>
      <c r="F134" s="25"/>
    </row>
    <row r="135" spans="2:6" ht="15" x14ac:dyDescent="0.25">
      <c r="B135" s="62" t="s">
        <v>72</v>
      </c>
      <c r="C135" s="43">
        <v>-72017.48</v>
      </c>
      <c r="D135" s="25"/>
      <c r="E135" s="25"/>
      <c r="F135" s="25"/>
    </row>
    <row r="136" spans="2:6" ht="15" x14ac:dyDescent="0.25">
      <c r="B136" s="62" t="s">
        <v>73</v>
      </c>
      <c r="C136" s="43">
        <v>-45562.720000000001</v>
      </c>
      <c r="D136" s="25"/>
      <c r="E136" s="25"/>
      <c r="F136" s="25"/>
    </row>
    <row r="137" spans="2:6" ht="15" x14ac:dyDescent="0.25">
      <c r="B137" s="62"/>
      <c r="C137" s="43"/>
      <c r="D137" s="25"/>
      <c r="E137" s="25"/>
      <c r="F137" s="25"/>
    </row>
    <row r="138" spans="2:6" ht="15" x14ac:dyDescent="0.25">
      <c r="B138" s="62"/>
      <c r="C138" s="43"/>
      <c r="D138" s="25"/>
      <c r="E138" s="25"/>
      <c r="F138" s="25"/>
    </row>
    <row r="139" spans="2:6" x14ac:dyDescent="0.2">
      <c r="B139" s="24"/>
      <c r="C139" s="25"/>
      <c r="D139" s="25"/>
      <c r="E139" s="25"/>
      <c r="F139" s="25"/>
    </row>
    <row r="140" spans="2:6" x14ac:dyDescent="0.2">
      <c r="B140" s="26"/>
      <c r="C140" s="27"/>
      <c r="D140" s="27"/>
      <c r="E140" s="27"/>
      <c r="F140" s="27"/>
    </row>
    <row r="141" spans="2:6" ht="16.5" customHeight="1" x14ac:dyDescent="0.2">
      <c r="C141" s="46">
        <f>SUM(C129:C140)</f>
        <v>-893793.24</v>
      </c>
      <c r="D141" s="46">
        <f>SUM(D139:D140)</f>
        <v>0</v>
      </c>
      <c r="E141" s="46">
        <f>SUM(E139:E140)</f>
        <v>0</v>
      </c>
      <c r="F141" s="46">
        <f>SUM(F139:F140)</f>
        <v>0</v>
      </c>
    </row>
    <row r="145" spans="2:5" ht="20.25" customHeight="1" x14ac:dyDescent="0.2">
      <c r="B145" s="48" t="s">
        <v>74</v>
      </c>
      <c r="C145" s="49" t="s">
        <v>7</v>
      </c>
      <c r="D145" s="21" t="s">
        <v>75</v>
      </c>
      <c r="E145" s="21" t="s">
        <v>64</v>
      </c>
    </row>
    <row r="146" spans="2:5" x14ac:dyDescent="0.2">
      <c r="B146" s="63" t="s">
        <v>76</v>
      </c>
      <c r="C146" s="64"/>
      <c r="D146" s="65"/>
      <c r="E146" s="66"/>
    </row>
    <row r="147" spans="2:5" x14ac:dyDescent="0.2">
      <c r="B147" s="67"/>
      <c r="C147" s="68"/>
      <c r="D147" s="69"/>
      <c r="E147" s="70"/>
    </row>
    <row r="148" spans="2:5" x14ac:dyDescent="0.2">
      <c r="B148" s="71"/>
      <c r="C148" s="72"/>
      <c r="D148" s="73"/>
      <c r="E148" s="74"/>
    </row>
    <row r="149" spans="2:5" ht="16.5" customHeight="1" x14ac:dyDescent="0.2">
      <c r="C149" s="21">
        <f>SUM(C147:C148)</f>
        <v>0</v>
      </c>
      <c r="D149" s="111"/>
      <c r="E149" s="112"/>
    </row>
    <row r="156" spans="2:5" ht="27.75" customHeight="1" x14ac:dyDescent="0.2">
      <c r="B156" s="48" t="s">
        <v>77</v>
      </c>
      <c r="C156" s="49" t="s">
        <v>7</v>
      </c>
      <c r="D156" s="21" t="s">
        <v>75</v>
      </c>
      <c r="E156" s="21" t="s">
        <v>64</v>
      </c>
    </row>
    <row r="157" spans="2:5" x14ac:dyDescent="0.2">
      <c r="B157" s="63" t="s">
        <v>78</v>
      </c>
      <c r="C157" s="64"/>
      <c r="D157" s="65"/>
      <c r="E157" s="66"/>
    </row>
    <row r="158" spans="2:5" x14ac:dyDescent="0.2">
      <c r="B158" s="67"/>
      <c r="C158" s="68"/>
      <c r="D158" s="69"/>
      <c r="E158" s="70"/>
    </row>
    <row r="159" spans="2:5" x14ac:dyDescent="0.2">
      <c r="B159" s="71"/>
      <c r="C159" s="72"/>
      <c r="D159" s="73"/>
      <c r="E159" s="74"/>
    </row>
    <row r="160" spans="2:5" ht="15" customHeight="1" x14ac:dyDescent="0.2">
      <c r="C160" s="21">
        <f>SUM(C158:C159)</f>
        <v>0</v>
      </c>
      <c r="D160" s="111"/>
      <c r="E160" s="112"/>
    </row>
    <row r="161" spans="2:5" x14ac:dyDescent="0.2">
      <c r="B161" s="5"/>
    </row>
    <row r="163" spans="2:5" ht="24" customHeight="1" x14ac:dyDescent="0.2">
      <c r="B163" s="48" t="s">
        <v>79</v>
      </c>
      <c r="C163" s="49" t="s">
        <v>7</v>
      </c>
      <c r="D163" s="21" t="s">
        <v>75</v>
      </c>
      <c r="E163" s="21" t="s">
        <v>64</v>
      </c>
    </row>
    <row r="164" spans="2:5" x14ac:dyDescent="0.2">
      <c r="B164" s="63" t="s">
        <v>80</v>
      </c>
      <c r="C164" s="64"/>
      <c r="D164" s="65"/>
      <c r="E164" s="66"/>
    </row>
    <row r="165" spans="2:5" x14ac:dyDescent="0.2">
      <c r="B165" s="67"/>
      <c r="C165" s="68"/>
      <c r="D165" s="69"/>
      <c r="E165" s="70"/>
    </row>
    <row r="166" spans="2:5" x14ac:dyDescent="0.2">
      <c r="B166" s="71"/>
      <c r="C166" s="72"/>
      <c r="D166" s="73"/>
      <c r="E166" s="74"/>
    </row>
    <row r="167" spans="2:5" ht="16.5" customHeight="1" x14ac:dyDescent="0.2">
      <c r="C167" s="21">
        <f>SUM(C165:C166)</f>
        <v>0</v>
      </c>
      <c r="D167" s="111"/>
      <c r="E167" s="112"/>
    </row>
    <row r="170" spans="2:5" ht="24" customHeight="1" x14ac:dyDescent="0.2">
      <c r="B170" s="48" t="s">
        <v>81</v>
      </c>
      <c r="C170" s="49" t="s">
        <v>7</v>
      </c>
      <c r="D170" s="75" t="s">
        <v>75</v>
      </c>
      <c r="E170" s="75" t="s">
        <v>32</v>
      </c>
    </row>
    <row r="171" spans="2:5" x14ac:dyDescent="0.2">
      <c r="B171" s="63" t="s">
        <v>82</v>
      </c>
      <c r="C171" s="23"/>
      <c r="D171" s="23">
        <v>0</v>
      </c>
      <c r="E171" s="23">
        <v>0</v>
      </c>
    </row>
    <row r="172" spans="2:5" x14ac:dyDescent="0.2">
      <c r="B172" s="24"/>
      <c r="C172" s="25"/>
      <c r="D172" s="25">
        <v>0</v>
      </c>
      <c r="E172" s="25">
        <v>0</v>
      </c>
    </row>
    <row r="173" spans="2:5" x14ac:dyDescent="0.2">
      <c r="B173" s="26"/>
      <c r="C173" s="76"/>
      <c r="D173" s="76">
        <v>0</v>
      </c>
      <c r="E173" s="76">
        <v>0</v>
      </c>
    </row>
    <row r="174" spans="2:5" ht="18.75" customHeight="1" x14ac:dyDescent="0.2">
      <c r="C174" s="21">
        <f>SUM(C172:C173)</f>
        <v>0</v>
      </c>
      <c r="D174" s="111"/>
      <c r="E174" s="112"/>
    </row>
    <row r="178" spans="2:5" x14ac:dyDescent="0.2">
      <c r="B178" s="14" t="s">
        <v>83</v>
      </c>
    </row>
    <row r="179" spans="2:5" x14ac:dyDescent="0.2">
      <c r="B179" s="14"/>
    </row>
    <row r="180" spans="2:5" x14ac:dyDescent="0.2">
      <c r="B180" s="14" t="s">
        <v>84</v>
      </c>
    </row>
    <row r="182" spans="2:5" ht="24" customHeight="1" x14ac:dyDescent="0.2">
      <c r="B182" s="77" t="s">
        <v>85</v>
      </c>
      <c r="C182" s="61" t="s">
        <v>7</v>
      </c>
      <c r="D182" s="21" t="s">
        <v>86</v>
      </c>
      <c r="E182" s="21" t="s">
        <v>32</v>
      </c>
    </row>
    <row r="183" spans="2:5" x14ac:dyDescent="0.2">
      <c r="B183" s="78" t="s">
        <v>87</v>
      </c>
      <c r="C183" s="25">
        <v>-498445.95</v>
      </c>
      <c r="D183" s="32"/>
      <c r="E183" s="23"/>
    </row>
    <row r="184" spans="2:5" x14ac:dyDescent="0.2">
      <c r="B184" s="78" t="s">
        <v>88</v>
      </c>
      <c r="C184" s="25">
        <v>-60092.94</v>
      </c>
      <c r="D184" s="32"/>
      <c r="E184" s="25"/>
    </row>
    <row r="185" spans="2:5" x14ac:dyDescent="0.2">
      <c r="B185" s="78" t="s">
        <v>89</v>
      </c>
      <c r="C185" s="25">
        <v>-214426.11</v>
      </c>
      <c r="D185" s="32"/>
      <c r="E185" s="25"/>
    </row>
    <row r="186" spans="2:5" x14ac:dyDescent="0.2">
      <c r="B186" s="78" t="s">
        <v>90</v>
      </c>
      <c r="C186" s="25">
        <v>-772965</v>
      </c>
      <c r="D186" s="32"/>
      <c r="E186" s="25"/>
    </row>
    <row r="187" spans="2:5" x14ac:dyDescent="0.2">
      <c r="B187" s="78" t="s">
        <v>91</v>
      </c>
      <c r="C187" s="25">
        <v>-772965</v>
      </c>
      <c r="D187" s="32"/>
      <c r="E187" s="25"/>
    </row>
    <row r="188" spans="2:5" x14ac:dyDescent="0.2">
      <c r="B188" s="78" t="s">
        <v>92</v>
      </c>
      <c r="C188" s="25">
        <v>-2897370.38</v>
      </c>
      <c r="D188" s="32"/>
      <c r="E188" s="25"/>
    </row>
    <row r="189" spans="2:5" x14ac:dyDescent="0.2">
      <c r="B189" s="78" t="s">
        <v>93</v>
      </c>
      <c r="C189" s="25">
        <v>-155465.48000000001</v>
      </c>
      <c r="D189" s="32"/>
      <c r="E189" s="25"/>
    </row>
    <row r="190" spans="2:5" x14ac:dyDescent="0.2">
      <c r="B190" s="78" t="s">
        <v>94</v>
      </c>
      <c r="C190" s="25">
        <v>-548844.48</v>
      </c>
      <c r="D190" s="32"/>
      <c r="E190" s="25"/>
    </row>
    <row r="191" spans="2:5" x14ac:dyDescent="0.2">
      <c r="B191" s="78" t="s">
        <v>95</v>
      </c>
      <c r="C191" s="25">
        <v>-3601680.34</v>
      </c>
      <c r="D191" s="32"/>
      <c r="E191" s="25"/>
    </row>
    <row r="192" spans="2:5" x14ac:dyDescent="0.2">
      <c r="B192" s="78" t="s">
        <v>96</v>
      </c>
      <c r="C192" s="25">
        <v>-3601680.34</v>
      </c>
      <c r="D192" s="32"/>
      <c r="E192" s="25"/>
    </row>
    <row r="193" spans="2:5" x14ac:dyDescent="0.2">
      <c r="B193" s="78" t="s">
        <v>97</v>
      </c>
      <c r="C193" s="25">
        <v>-4374645.34</v>
      </c>
      <c r="D193" s="32"/>
      <c r="E193" s="25"/>
    </row>
    <row r="194" spans="2:5" x14ac:dyDescent="0.2">
      <c r="B194" s="26"/>
      <c r="C194" s="25"/>
      <c r="D194" s="27"/>
      <c r="E194" s="27"/>
    </row>
    <row r="195" spans="2:5" ht="15.75" customHeight="1" x14ac:dyDescent="0.2">
      <c r="C195" s="46">
        <v>-4374645.34</v>
      </c>
      <c r="D195" s="113"/>
      <c r="E195" s="114"/>
    </row>
    <row r="198" spans="2:5" ht="24.75" customHeight="1" x14ac:dyDescent="0.2">
      <c r="B198" s="77" t="s">
        <v>98</v>
      </c>
      <c r="C198" s="61" t="s">
        <v>7</v>
      </c>
      <c r="D198" s="21" t="s">
        <v>86</v>
      </c>
      <c r="E198" s="21" t="s">
        <v>32</v>
      </c>
    </row>
    <row r="199" spans="2:5" ht="25.5" x14ac:dyDescent="0.2">
      <c r="B199" s="79" t="s">
        <v>99</v>
      </c>
      <c r="C199" s="23"/>
      <c r="D199" s="23"/>
      <c r="E199" s="23"/>
    </row>
    <row r="200" spans="2:5" x14ac:dyDescent="0.2">
      <c r="B200" s="24"/>
      <c r="C200" s="25"/>
      <c r="D200" s="25"/>
      <c r="E200" s="25"/>
    </row>
    <row r="201" spans="2:5" x14ac:dyDescent="0.2">
      <c r="B201" s="24"/>
      <c r="C201" s="25"/>
      <c r="D201" s="25"/>
      <c r="E201" s="25"/>
    </row>
    <row r="202" spans="2:5" x14ac:dyDescent="0.2">
      <c r="B202" s="26"/>
      <c r="C202" s="80"/>
      <c r="D202" s="27"/>
      <c r="E202" s="27"/>
    </row>
    <row r="203" spans="2:5" ht="16.5" customHeight="1" x14ac:dyDescent="0.2">
      <c r="C203" s="46">
        <f>SUM(C201:C202)</f>
        <v>0</v>
      </c>
      <c r="D203" s="111"/>
      <c r="E203" s="112"/>
    </row>
    <row r="204" spans="2:5" x14ac:dyDescent="0.2">
      <c r="C204" s="81"/>
    </row>
    <row r="205" spans="2:5" x14ac:dyDescent="0.2">
      <c r="C205" s="81"/>
    </row>
    <row r="206" spans="2:5" x14ac:dyDescent="0.2">
      <c r="C206" s="81"/>
    </row>
    <row r="207" spans="2:5" x14ac:dyDescent="0.2">
      <c r="B207" s="14" t="s">
        <v>100</v>
      </c>
      <c r="C207" s="81"/>
    </row>
    <row r="208" spans="2:5" x14ac:dyDescent="0.2">
      <c r="C208" s="81"/>
    </row>
    <row r="209" spans="2:5" ht="26.25" customHeight="1" x14ac:dyDescent="0.2">
      <c r="B209" s="77" t="s">
        <v>101</v>
      </c>
      <c r="C209" s="82" t="s">
        <v>7</v>
      </c>
      <c r="D209" s="21" t="s">
        <v>102</v>
      </c>
      <c r="E209" s="21" t="s">
        <v>103</v>
      </c>
    </row>
    <row r="210" spans="2:5" ht="15" x14ac:dyDescent="0.25">
      <c r="B210" s="62" t="s">
        <v>104</v>
      </c>
      <c r="C210" s="43">
        <v>1460846.17</v>
      </c>
      <c r="D210" s="43">
        <v>46.79</v>
      </c>
      <c r="E210" s="23">
        <v>0</v>
      </c>
    </row>
    <row r="211" spans="2:5" ht="15" x14ac:dyDescent="0.25">
      <c r="B211" s="62" t="s">
        <v>105</v>
      </c>
      <c r="C211" s="43">
        <v>329731.37</v>
      </c>
      <c r="D211" s="43">
        <v>10.56</v>
      </c>
      <c r="E211" s="25"/>
    </row>
    <row r="212" spans="2:5" ht="15" x14ac:dyDescent="0.25">
      <c r="B212" s="62" t="s">
        <v>106</v>
      </c>
      <c r="C212" s="43">
        <v>36180.519999999997</v>
      </c>
      <c r="D212" s="43">
        <v>1.1599999999999999</v>
      </c>
      <c r="E212" s="25"/>
    </row>
    <row r="213" spans="2:5" ht="15" x14ac:dyDescent="0.25">
      <c r="B213" s="62" t="s">
        <v>190</v>
      </c>
      <c r="C213" s="43">
        <v>55576.33</v>
      </c>
      <c r="D213" s="43">
        <v>1.78</v>
      </c>
      <c r="E213" s="25"/>
    </row>
    <row r="214" spans="2:5" ht="15" x14ac:dyDescent="0.25">
      <c r="B214" s="62" t="s">
        <v>107</v>
      </c>
      <c r="C214" s="43">
        <v>386206.88</v>
      </c>
      <c r="D214" s="43">
        <v>12.37</v>
      </c>
      <c r="E214" s="25"/>
    </row>
    <row r="215" spans="2:5" ht="15" x14ac:dyDescent="0.25">
      <c r="B215" s="62" t="s">
        <v>108</v>
      </c>
      <c r="C215" s="43">
        <v>43994.86</v>
      </c>
      <c r="D215" s="43">
        <v>1.41</v>
      </c>
      <c r="E215" s="25"/>
    </row>
    <row r="216" spans="2:5" ht="15" x14ac:dyDescent="0.25">
      <c r="B216" s="62" t="s">
        <v>109</v>
      </c>
      <c r="C216" s="43">
        <v>11168.1</v>
      </c>
      <c r="D216" s="43">
        <v>0.36</v>
      </c>
      <c r="E216" s="25"/>
    </row>
    <row r="217" spans="2:5" ht="15" x14ac:dyDescent="0.25">
      <c r="B217" s="62" t="s">
        <v>177</v>
      </c>
      <c r="C217" s="43">
        <v>5887</v>
      </c>
      <c r="D217" s="43">
        <v>0.19</v>
      </c>
      <c r="E217" s="25"/>
    </row>
    <row r="218" spans="2:5" ht="15" x14ac:dyDescent="0.25">
      <c r="B218" s="62" t="s">
        <v>110</v>
      </c>
      <c r="C218" s="43">
        <v>4203.26</v>
      </c>
      <c r="D218" s="43">
        <v>0.13</v>
      </c>
      <c r="E218" s="25"/>
    </row>
    <row r="219" spans="2:5" ht="15" x14ac:dyDescent="0.25">
      <c r="B219" s="62" t="s">
        <v>111</v>
      </c>
      <c r="C219" s="43">
        <v>3224</v>
      </c>
      <c r="D219" s="43">
        <v>0.1</v>
      </c>
      <c r="E219" s="25"/>
    </row>
    <row r="220" spans="2:5" ht="15" x14ac:dyDescent="0.25">
      <c r="B220" s="62" t="s">
        <v>191</v>
      </c>
      <c r="C220" s="43">
        <v>1404.01</v>
      </c>
      <c r="D220" s="43">
        <v>0.05</v>
      </c>
      <c r="E220" s="25"/>
    </row>
    <row r="221" spans="2:5" ht="15" x14ac:dyDescent="0.25">
      <c r="B221" s="62" t="s">
        <v>112</v>
      </c>
      <c r="C221" s="43">
        <v>14876.29</v>
      </c>
      <c r="D221" s="43">
        <v>0.48</v>
      </c>
      <c r="E221" s="25"/>
    </row>
    <row r="222" spans="2:5" ht="15" x14ac:dyDescent="0.25">
      <c r="B222" s="62" t="s">
        <v>113</v>
      </c>
      <c r="C222" s="43">
        <v>9485.82</v>
      </c>
      <c r="D222" s="43">
        <v>0.3</v>
      </c>
      <c r="E222" s="25"/>
    </row>
    <row r="223" spans="2:5" ht="15" x14ac:dyDescent="0.25">
      <c r="B223" s="62" t="s">
        <v>114</v>
      </c>
      <c r="C223" s="43">
        <v>10431.94</v>
      </c>
      <c r="D223" s="43">
        <v>0.33</v>
      </c>
      <c r="E223" s="25"/>
    </row>
    <row r="224" spans="2:5" ht="15" x14ac:dyDescent="0.25">
      <c r="B224" s="62" t="s">
        <v>115</v>
      </c>
      <c r="C224" s="43">
        <v>110535.1</v>
      </c>
      <c r="D224" s="43">
        <v>3.54</v>
      </c>
      <c r="E224" s="25"/>
    </row>
    <row r="225" spans="2:5" ht="15" x14ac:dyDescent="0.25">
      <c r="B225" s="62" t="s">
        <v>116</v>
      </c>
      <c r="C225" s="43">
        <v>8017.74</v>
      </c>
      <c r="D225" s="43">
        <v>0.26</v>
      </c>
      <c r="E225" s="25"/>
    </row>
    <row r="226" spans="2:5" ht="15" x14ac:dyDescent="0.25">
      <c r="B226" s="62" t="s">
        <v>117</v>
      </c>
      <c r="C226" s="43">
        <v>3548.25</v>
      </c>
      <c r="D226" s="43">
        <v>0.11</v>
      </c>
      <c r="E226" s="25"/>
    </row>
    <row r="227" spans="2:5" ht="15" x14ac:dyDescent="0.25">
      <c r="B227" s="62" t="s">
        <v>118</v>
      </c>
      <c r="C227" s="43">
        <v>8273.2800000000007</v>
      </c>
      <c r="D227" s="43">
        <v>0.27</v>
      </c>
      <c r="E227" s="25"/>
    </row>
    <row r="228" spans="2:5" ht="15" x14ac:dyDescent="0.25">
      <c r="B228" s="62" t="s">
        <v>119</v>
      </c>
      <c r="C228" s="43">
        <v>14248</v>
      </c>
      <c r="D228" s="43">
        <v>0.46</v>
      </c>
      <c r="E228" s="25"/>
    </row>
    <row r="229" spans="2:5" ht="15" x14ac:dyDescent="0.25">
      <c r="B229" s="62" t="s">
        <v>120</v>
      </c>
      <c r="C229" s="43">
        <v>834</v>
      </c>
      <c r="D229" s="43">
        <v>0.03</v>
      </c>
      <c r="E229" s="25"/>
    </row>
    <row r="230" spans="2:5" ht="15" x14ac:dyDescent="0.25">
      <c r="B230" s="62" t="s">
        <v>121</v>
      </c>
      <c r="C230" s="43">
        <v>35060</v>
      </c>
      <c r="D230" s="43">
        <v>1.1200000000000001</v>
      </c>
      <c r="E230" s="25"/>
    </row>
    <row r="231" spans="2:5" ht="15" x14ac:dyDescent="0.25">
      <c r="B231" s="62" t="s">
        <v>122</v>
      </c>
      <c r="C231" s="43">
        <v>189080</v>
      </c>
      <c r="D231" s="43">
        <v>6.06</v>
      </c>
      <c r="E231" s="25"/>
    </row>
    <row r="232" spans="2:5" ht="15" x14ac:dyDescent="0.25">
      <c r="B232" s="62" t="s">
        <v>123</v>
      </c>
      <c r="C232" s="43">
        <v>25138.82</v>
      </c>
      <c r="D232" s="43">
        <v>0.81</v>
      </c>
      <c r="E232" s="25"/>
    </row>
    <row r="233" spans="2:5" ht="15" x14ac:dyDescent="0.25">
      <c r="B233" s="62" t="s">
        <v>124</v>
      </c>
      <c r="C233" s="43">
        <v>22287.5</v>
      </c>
      <c r="D233" s="43">
        <v>0.71</v>
      </c>
      <c r="E233" s="25"/>
    </row>
    <row r="234" spans="2:5" ht="15" x14ac:dyDescent="0.25">
      <c r="B234" s="62" t="s">
        <v>125</v>
      </c>
      <c r="C234" s="43">
        <v>12180</v>
      </c>
      <c r="D234" s="43">
        <v>0.39</v>
      </c>
      <c r="E234" s="25"/>
    </row>
    <row r="235" spans="2:5" ht="15" x14ac:dyDescent="0.25">
      <c r="B235" s="62" t="s">
        <v>126</v>
      </c>
      <c r="C235" s="43">
        <v>23384.28</v>
      </c>
      <c r="D235" s="43">
        <v>0.75</v>
      </c>
      <c r="E235" s="25"/>
    </row>
    <row r="236" spans="2:5" ht="15" x14ac:dyDescent="0.25">
      <c r="B236" s="62" t="s">
        <v>127</v>
      </c>
      <c r="C236" s="43">
        <v>570.72</v>
      </c>
      <c r="D236" s="43">
        <v>0.02</v>
      </c>
      <c r="E236" s="25"/>
    </row>
    <row r="237" spans="2:5" ht="15" x14ac:dyDescent="0.25">
      <c r="B237" s="62" t="s">
        <v>178</v>
      </c>
      <c r="C237" s="43">
        <v>11234.67</v>
      </c>
      <c r="D237" s="43">
        <v>0.36</v>
      </c>
      <c r="E237" s="25"/>
    </row>
    <row r="238" spans="2:5" ht="15" x14ac:dyDescent="0.25">
      <c r="B238" s="62" t="s">
        <v>128</v>
      </c>
      <c r="C238" s="43">
        <v>29117.98</v>
      </c>
      <c r="D238" s="43">
        <v>0.93</v>
      </c>
      <c r="E238" s="25"/>
    </row>
    <row r="239" spans="2:5" ht="15" x14ac:dyDescent="0.25">
      <c r="B239" s="62" t="s">
        <v>129</v>
      </c>
      <c r="C239" s="43">
        <v>15190.06</v>
      </c>
      <c r="D239" s="43">
        <v>0.49</v>
      </c>
      <c r="E239" s="25"/>
    </row>
    <row r="240" spans="2:5" ht="15" x14ac:dyDescent="0.25">
      <c r="B240" s="62" t="s">
        <v>130</v>
      </c>
      <c r="C240" s="43">
        <v>14331.3</v>
      </c>
      <c r="D240" s="43">
        <v>0.46</v>
      </c>
      <c r="E240" s="25"/>
    </row>
    <row r="241" spans="2:5" ht="15" x14ac:dyDescent="0.25">
      <c r="B241" s="62" t="s">
        <v>131</v>
      </c>
      <c r="C241" s="43">
        <v>21522.39</v>
      </c>
      <c r="D241" s="43">
        <v>0.69</v>
      </c>
      <c r="E241" s="25"/>
    </row>
    <row r="242" spans="2:5" ht="15" x14ac:dyDescent="0.25">
      <c r="B242" s="62" t="s">
        <v>179</v>
      </c>
      <c r="C242" s="43">
        <v>1566</v>
      </c>
      <c r="D242" s="43">
        <v>0.05</v>
      </c>
      <c r="E242" s="25"/>
    </row>
    <row r="243" spans="2:5" ht="15" x14ac:dyDescent="0.25">
      <c r="B243" s="62" t="s">
        <v>180</v>
      </c>
      <c r="C243" s="43">
        <v>78072.5</v>
      </c>
      <c r="D243" s="43">
        <v>2.5</v>
      </c>
      <c r="E243" s="25"/>
    </row>
    <row r="244" spans="2:5" ht="15" x14ac:dyDescent="0.25">
      <c r="B244" s="62" t="s">
        <v>132</v>
      </c>
      <c r="C244" s="43">
        <v>25415.599999999999</v>
      </c>
      <c r="D244" s="43">
        <v>0.81</v>
      </c>
      <c r="E244" s="25"/>
    </row>
    <row r="245" spans="2:5" ht="15" x14ac:dyDescent="0.25">
      <c r="B245" s="62" t="s">
        <v>133</v>
      </c>
      <c r="C245" s="43">
        <v>14620.62</v>
      </c>
      <c r="D245" s="43">
        <v>0.47</v>
      </c>
      <c r="E245" s="25"/>
    </row>
    <row r="246" spans="2:5" ht="15" x14ac:dyDescent="0.25">
      <c r="B246" s="62" t="s">
        <v>134</v>
      </c>
      <c r="C246" s="43">
        <v>16281.15</v>
      </c>
      <c r="D246" s="43">
        <v>0.52</v>
      </c>
      <c r="E246" s="25"/>
    </row>
    <row r="247" spans="2:5" ht="15" x14ac:dyDescent="0.25">
      <c r="B247" s="62" t="s">
        <v>135</v>
      </c>
      <c r="C247" s="43">
        <v>3214.4</v>
      </c>
      <c r="D247" s="43">
        <v>0.1</v>
      </c>
      <c r="E247" s="25"/>
    </row>
    <row r="248" spans="2:5" ht="15" x14ac:dyDescent="0.25">
      <c r="B248" s="62" t="s">
        <v>136</v>
      </c>
      <c r="C248" s="43">
        <v>6615.43</v>
      </c>
      <c r="D248" s="43">
        <v>0.21</v>
      </c>
      <c r="E248" s="25"/>
    </row>
    <row r="249" spans="2:5" ht="15" x14ac:dyDescent="0.25">
      <c r="B249" s="62" t="s">
        <v>137</v>
      </c>
      <c r="C249" s="43">
        <v>8452.27</v>
      </c>
      <c r="D249" s="43">
        <v>0.27</v>
      </c>
      <c r="E249" s="25"/>
    </row>
    <row r="250" spans="2:5" ht="15" x14ac:dyDescent="0.25">
      <c r="B250" s="62" t="s">
        <v>138</v>
      </c>
      <c r="C250" s="43">
        <v>19812.330000000002</v>
      </c>
      <c r="D250" s="43">
        <v>0.63</v>
      </c>
      <c r="E250" s="25"/>
    </row>
    <row r="251" spans="2:5" ht="15" x14ac:dyDescent="0.25">
      <c r="B251" s="62" t="s">
        <v>192</v>
      </c>
      <c r="C251" s="43">
        <v>4066</v>
      </c>
      <c r="D251" s="43">
        <v>0.13</v>
      </c>
      <c r="E251" s="25"/>
    </row>
    <row r="252" spans="2:5" ht="15" x14ac:dyDescent="0.25">
      <c r="B252" s="62" t="s">
        <v>139</v>
      </c>
      <c r="C252" s="43">
        <v>26100</v>
      </c>
      <c r="D252" s="43">
        <v>0.84</v>
      </c>
      <c r="E252" s="25"/>
    </row>
    <row r="253" spans="2:5" x14ac:dyDescent="0.2">
      <c r="B253" s="26"/>
      <c r="C253" s="83"/>
      <c r="D253" s="84">
        <v>0.87</v>
      </c>
      <c r="E253" s="27"/>
    </row>
    <row r="254" spans="2:5" ht="22.5" customHeight="1" x14ac:dyDescent="0.2">
      <c r="C254" s="85">
        <f>SUM(C210:C253)</f>
        <v>3121986.9399999995</v>
      </c>
      <c r="D254" s="85">
        <f>SUM(D210:D253)</f>
        <v>100.86999999999995</v>
      </c>
      <c r="E254" s="86"/>
    </row>
    <row r="258" spans="2:7" x14ac:dyDescent="0.2">
      <c r="B258" s="14" t="s">
        <v>140</v>
      </c>
    </row>
    <row r="260" spans="2:7" ht="28.5" customHeight="1" x14ac:dyDescent="0.2">
      <c r="B260" s="48" t="s">
        <v>141</v>
      </c>
      <c r="C260" s="49" t="s">
        <v>41</v>
      </c>
      <c r="D260" s="75" t="s">
        <v>42</v>
      </c>
      <c r="E260" s="75" t="s">
        <v>142</v>
      </c>
      <c r="F260" s="87" t="s">
        <v>8</v>
      </c>
      <c r="G260" s="49" t="s">
        <v>75</v>
      </c>
    </row>
    <row r="261" spans="2:7" ht="15" x14ac:dyDescent="0.25">
      <c r="B261" s="62" t="s">
        <v>143</v>
      </c>
      <c r="C261" s="43">
        <v>-1324788.01</v>
      </c>
      <c r="D261" s="43">
        <v>-1324788.01</v>
      </c>
      <c r="E261" s="25"/>
      <c r="F261" s="23">
        <v>0</v>
      </c>
      <c r="G261" s="88">
        <v>0</v>
      </c>
    </row>
    <row r="262" spans="2:7" ht="15" x14ac:dyDescent="0.25">
      <c r="B262" s="62" t="s">
        <v>144</v>
      </c>
      <c r="C262" s="43">
        <v>-404035.47</v>
      </c>
      <c r="D262" s="43">
        <v>-404035.47</v>
      </c>
      <c r="E262" s="25"/>
      <c r="F262" s="25"/>
      <c r="G262" s="35"/>
    </row>
    <row r="263" spans="2:7" ht="15" x14ac:dyDescent="0.25">
      <c r="B263" s="89" t="s">
        <v>145</v>
      </c>
      <c r="C263" s="43">
        <v>-6529431.3399999999</v>
      </c>
      <c r="D263" s="43">
        <v>-6529431.3399999999</v>
      </c>
      <c r="E263" s="25"/>
      <c r="F263" s="90"/>
      <c r="G263" s="91"/>
    </row>
    <row r="264" spans="2:7" ht="19.5" customHeight="1" x14ac:dyDescent="0.2">
      <c r="C264" s="85">
        <f>SUM(C261:C263)</f>
        <v>-8258254.8200000003</v>
      </c>
      <c r="D264" s="85">
        <f>SUM(D261:D263)</f>
        <v>-8258254.8200000003</v>
      </c>
      <c r="E264" s="85">
        <f>SUM(E261:E263)</f>
        <v>0</v>
      </c>
      <c r="F264" s="85"/>
      <c r="G264" s="85"/>
    </row>
    <row r="268" spans="2:7" ht="27" customHeight="1" x14ac:dyDescent="0.2">
      <c r="B268" s="77" t="s">
        <v>146</v>
      </c>
      <c r="C268" s="61" t="s">
        <v>41</v>
      </c>
      <c r="D268" s="21" t="s">
        <v>42</v>
      </c>
      <c r="E268" s="21" t="s">
        <v>142</v>
      </c>
      <c r="F268" s="92" t="s">
        <v>75</v>
      </c>
    </row>
    <row r="269" spans="2:7" ht="15" x14ac:dyDescent="0.25">
      <c r="B269" s="63" t="s">
        <v>147</v>
      </c>
      <c r="C269" s="43">
        <v>700799.5</v>
      </c>
      <c r="D269" s="43">
        <v>-1252658.3999999999</v>
      </c>
      <c r="E269" s="43">
        <v>-1953457.9</v>
      </c>
      <c r="F269" s="23"/>
    </row>
    <row r="270" spans="2:7" ht="15" x14ac:dyDescent="0.25">
      <c r="B270" s="34" t="s">
        <v>148</v>
      </c>
      <c r="C270" s="43">
        <v>-1116730.0900000001</v>
      </c>
      <c r="D270" s="43">
        <v>-1116730.0900000001</v>
      </c>
      <c r="E270" s="43"/>
      <c r="F270" s="25"/>
    </row>
    <row r="271" spans="2:7" ht="15" x14ac:dyDescent="0.25">
      <c r="B271" s="34" t="s">
        <v>181</v>
      </c>
      <c r="C271" s="43"/>
      <c r="D271" s="43">
        <v>700799.5</v>
      </c>
      <c r="E271" s="43">
        <v>700799.5</v>
      </c>
      <c r="F271" s="25"/>
    </row>
    <row r="272" spans="2:7" ht="15" x14ac:dyDescent="0.25">
      <c r="B272" s="34" t="s">
        <v>149</v>
      </c>
      <c r="C272" s="43">
        <v>-946054.02</v>
      </c>
      <c r="D272" s="43">
        <v>-946054.02</v>
      </c>
      <c r="E272" s="43"/>
      <c r="F272" s="25"/>
    </row>
    <row r="273" spans="2:6" ht="15" x14ac:dyDescent="0.25">
      <c r="B273" s="34" t="s">
        <v>150</v>
      </c>
      <c r="C273" s="43">
        <v>-2062784.11</v>
      </c>
      <c r="D273" s="43">
        <v>-1361984.61</v>
      </c>
      <c r="E273" s="43">
        <v>700799.5</v>
      </c>
      <c r="F273" s="25"/>
    </row>
    <row r="274" spans="2:6" ht="15" x14ac:dyDescent="0.25">
      <c r="B274" s="26"/>
      <c r="C274" s="43"/>
      <c r="D274" s="43"/>
      <c r="E274" s="93">
        <v>0</v>
      </c>
      <c r="F274" s="25"/>
    </row>
    <row r="275" spans="2:6" ht="20.25" customHeight="1" x14ac:dyDescent="0.2">
      <c r="C275" s="85">
        <v>-1361984.61</v>
      </c>
      <c r="D275" s="85">
        <v>-2614643.0099999998</v>
      </c>
      <c r="E275" s="85">
        <v>-1252658.3999999999</v>
      </c>
      <c r="F275" s="85"/>
    </row>
    <row r="279" spans="2:6" x14ac:dyDescent="0.2">
      <c r="B279" s="14" t="s">
        <v>151</v>
      </c>
    </row>
    <row r="281" spans="2:6" ht="30.75" customHeight="1" x14ac:dyDescent="0.2">
      <c r="B281" s="77" t="s">
        <v>152</v>
      </c>
      <c r="C281" s="61" t="s">
        <v>41</v>
      </c>
      <c r="D281" s="21" t="s">
        <v>42</v>
      </c>
      <c r="E281" s="21" t="s">
        <v>43</v>
      </c>
    </row>
    <row r="282" spans="2:6" ht="15" x14ac:dyDescent="0.25">
      <c r="B282" s="62" t="s">
        <v>153</v>
      </c>
      <c r="C282" s="43">
        <v>1288960.72</v>
      </c>
      <c r="D282" s="43">
        <v>2435443.98</v>
      </c>
      <c r="E282" s="43">
        <v>1146483.26</v>
      </c>
    </row>
    <row r="283" spans="2:6" ht="15" x14ac:dyDescent="0.25">
      <c r="B283" s="62" t="s">
        <v>154</v>
      </c>
      <c r="C283" s="43">
        <v>912677.89</v>
      </c>
      <c r="D283" s="43">
        <v>-530893.76</v>
      </c>
      <c r="E283" s="43">
        <v>-1443571.65</v>
      </c>
    </row>
    <row r="284" spans="2:6" ht="15" x14ac:dyDescent="0.25">
      <c r="B284" s="62" t="s">
        <v>155</v>
      </c>
      <c r="C284" s="43">
        <v>375413.81</v>
      </c>
      <c r="D284" s="43">
        <v>334991.34999999998</v>
      </c>
      <c r="E284" s="43">
        <v>-40422.46</v>
      </c>
    </row>
    <row r="285" spans="2:6" ht="15" x14ac:dyDescent="0.25">
      <c r="B285" s="62" t="s">
        <v>156</v>
      </c>
      <c r="C285" s="43">
        <v>-821464.02</v>
      </c>
      <c r="D285" s="43">
        <v>-611409.77</v>
      </c>
      <c r="E285" s="43">
        <v>210054.25</v>
      </c>
    </row>
    <row r="286" spans="2:6" ht="15" x14ac:dyDescent="0.25">
      <c r="B286" s="62" t="s">
        <v>157</v>
      </c>
      <c r="C286" s="43">
        <v>450835.76</v>
      </c>
      <c r="D286" s="43">
        <v>911469.76</v>
      </c>
      <c r="E286" s="43">
        <v>460634</v>
      </c>
    </row>
    <row r="287" spans="2:6" ht="15" x14ac:dyDescent="0.25">
      <c r="B287" s="62" t="s">
        <v>158</v>
      </c>
      <c r="C287" s="43">
        <v>378315.93</v>
      </c>
      <c r="D287" s="43">
        <v>223524.51</v>
      </c>
      <c r="E287" s="43">
        <v>-154791.42000000001</v>
      </c>
    </row>
    <row r="288" spans="2:6" ht="15" x14ac:dyDescent="0.25">
      <c r="B288" s="62" t="s">
        <v>159</v>
      </c>
      <c r="C288" s="43">
        <v>26000000</v>
      </c>
      <c r="D288" s="43"/>
      <c r="E288" s="43">
        <v>-26000000</v>
      </c>
    </row>
    <row r="289" spans="2:5" ht="15" x14ac:dyDescent="0.25">
      <c r="B289" s="62" t="s">
        <v>160</v>
      </c>
      <c r="C289" s="43">
        <v>5000000</v>
      </c>
      <c r="D289" s="43">
        <v>-1305886.27</v>
      </c>
      <c r="E289" s="43">
        <v>-6305886.2699999996</v>
      </c>
    </row>
    <row r="290" spans="2:5" ht="15" x14ac:dyDescent="0.25">
      <c r="B290" s="62" t="s">
        <v>161</v>
      </c>
      <c r="C290" s="43">
        <v>25000000</v>
      </c>
      <c r="D290" s="43">
        <v>6529431.3399999999</v>
      </c>
      <c r="E290" s="43">
        <v>-18470568.66</v>
      </c>
    </row>
    <row r="291" spans="2:5" ht="15" x14ac:dyDescent="0.25">
      <c r="B291" s="62" t="s">
        <v>162</v>
      </c>
      <c r="C291" s="43">
        <v>6180383.6699999999</v>
      </c>
      <c r="D291" s="43"/>
      <c r="E291" s="43">
        <v>-6180383.6699999999</v>
      </c>
    </row>
    <row r="292" spans="2:5" ht="15" x14ac:dyDescent="0.25">
      <c r="B292" s="62" t="s">
        <v>163</v>
      </c>
      <c r="C292" s="43">
        <v>404035.47</v>
      </c>
      <c r="D292" s="43">
        <v>404035.47</v>
      </c>
      <c r="E292" s="43"/>
    </row>
    <row r="293" spans="2:5" ht="15" x14ac:dyDescent="0.25">
      <c r="B293" s="106" t="s">
        <v>193</v>
      </c>
      <c r="C293" s="43"/>
      <c r="D293" s="43">
        <v>208496.42</v>
      </c>
      <c r="E293" s="43">
        <v>208496.42</v>
      </c>
    </row>
    <row r="294" spans="2:5" ht="15" x14ac:dyDescent="0.25">
      <c r="B294" s="106" t="s">
        <v>194</v>
      </c>
      <c r="C294" s="43"/>
      <c r="D294" s="43">
        <v>986792.37</v>
      </c>
      <c r="E294" s="43">
        <v>986792.37</v>
      </c>
    </row>
    <row r="295" spans="2:5" ht="15" x14ac:dyDescent="0.25">
      <c r="B295" s="59" t="s">
        <v>164</v>
      </c>
      <c r="C295" s="43">
        <v>65169159.229999997</v>
      </c>
      <c r="D295" s="43">
        <v>9585995.4000000004</v>
      </c>
      <c r="E295" s="43">
        <v>-55583163.829999998</v>
      </c>
    </row>
    <row r="296" spans="2:5" ht="21.75" customHeight="1" x14ac:dyDescent="0.2">
      <c r="C296" s="85">
        <v>65169159.229999997</v>
      </c>
      <c r="D296" s="85">
        <f>+D295</f>
        <v>9585995.4000000004</v>
      </c>
      <c r="E296" s="85">
        <f>+E295</f>
        <v>-55583163.829999998</v>
      </c>
    </row>
    <row r="299" spans="2:5" ht="24" customHeight="1" x14ac:dyDescent="0.2">
      <c r="B299" s="77" t="s">
        <v>165</v>
      </c>
      <c r="C299" s="61" t="s">
        <v>43</v>
      </c>
      <c r="D299" s="21" t="s">
        <v>166</v>
      </c>
      <c r="E299" s="12"/>
    </row>
    <row r="300" spans="2:5" x14ac:dyDescent="0.2">
      <c r="B300" s="22" t="s">
        <v>167</v>
      </c>
      <c r="C300" s="94"/>
      <c r="D300" s="95"/>
      <c r="E300" s="32"/>
    </row>
    <row r="301" spans="2:5" x14ac:dyDescent="0.2">
      <c r="B301" s="24"/>
      <c r="C301" s="96"/>
      <c r="D301" s="97"/>
      <c r="E301" s="32"/>
    </row>
    <row r="302" spans="2:5" x14ac:dyDescent="0.2">
      <c r="B302" s="24" t="s">
        <v>168</v>
      </c>
      <c r="C302" s="96">
        <v>210243.56</v>
      </c>
      <c r="D302" s="97"/>
      <c r="E302" s="32"/>
    </row>
    <row r="303" spans="2:5" x14ac:dyDescent="0.2">
      <c r="B303" s="24"/>
      <c r="C303" s="96"/>
      <c r="D303" s="97"/>
      <c r="E303" s="32"/>
    </row>
    <row r="304" spans="2:5" x14ac:dyDescent="0.2">
      <c r="B304" s="24" t="s">
        <v>169</v>
      </c>
      <c r="C304" s="96"/>
      <c r="D304" s="97"/>
      <c r="E304" s="32"/>
    </row>
    <row r="305" spans="2:10" x14ac:dyDescent="0.2">
      <c r="B305" s="24" t="s">
        <v>170</v>
      </c>
      <c r="C305" s="97"/>
      <c r="D305" s="97"/>
      <c r="E305" s="32"/>
    </row>
    <row r="306" spans="2:10" x14ac:dyDescent="0.2">
      <c r="B306" s="24" t="s">
        <v>171</v>
      </c>
      <c r="C306" s="97"/>
      <c r="D306" s="97"/>
      <c r="E306" s="32"/>
    </row>
    <row r="307" spans="2:10" x14ac:dyDescent="0.2">
      <c r="B307" s="24" t="s">
        <v>172</v>
      </c>
      <c r="C307" s="97"/>
      <c r="D307" s="97"/>
      <c r="E307" s="32"/>
    </row>
    <row r="308" spans="2:10" x14ac:dyDescent="0.2">
      <c r="B308" s="24" t="s">
        <v>58</v>
      </c>
      <c r="C308" s="97"/>
      <c r="D308" s="97"/>
      <c r="E308" s="32"/>
      <c r="F308" s="12"/>
      <c r="G308" s="12"/>
    </row>
    <row r="309" spans="2:10" x14ac:dyDescent="0.2">
      <c r="B309" s="26"/>
      <c r="C309" s="98"/>
      <c r="D309" s="80"/>
      <c r="E309" s="32"/>
      <c r="F309" s="12"/>
      <c r="G309" s="12"/>
    </row>
    <row r="310" spans="2:10" ht="18" customHeight="1" x14ac:dyDescent="0.2">
      <c r="C310" s="46">
        <f>SUM(C300:C309)</f>
        <v>210243.56</v>
      </c>
      <c r="D310" s="46"/>
      <c r="E310" s="12"/>
      <c r="F310" s="12"/>
      <c r="G310" s="12"/>
    </row>
    <row r="311" spans="2:10" x14ac:dyDescent="0.2">
      <c r="F311" s="12"/>
      <c r="G311" s="12"/>
    </row>
    <row r="312" spans="2:10" x14ac:dyDescent="0.2">
      <c r="F312" s="12"/>
      <c r="G312" s="12"/>
    </row>
    <row r="313" spans="2:10" x14ac:dyDescent="0.2">
      <c r="F313" s="12"/>
      <c r="G313" s="12"/>
    </row>
    <row r="314" spans="2:10" x14ac:dyDescent="0.2">
      <c r="F314" s="12"/>
      <c r="G314" s="12"/>
    </row>
    <row r="315" spans="2:10" x14ac:dyDescent="0.2">
      <c r="F315" s="12"/>
      <c r="G315" s="12"/>
    </row>
    <row r="316" spans="2:10" x14ac:dyDescent="0.2">
      <c r="B316" s="3" t="s">
        <v>173</v>
      </c>
      <c r="F316" s="12"/>
      <c r="G316" s="12"/>
    </row>
    <row r="317" spans="2:10" ht="12" customHeight="1" x14ac:dyDescent="0.2">
      <c r="F317" s="12"/>
      <c r="G317" s="12"/>
    </row>
    <row r="318" spans="2:10" x14ac:dyDescent="0.2">
      <c r="C318" s="5"/>
      <c r="D318" s="5"/>
      <c r="E318" s="5"/>
    </row>
    <row r="319" spans="2:10" x14ac:dyDescent="0.2">
      <c r="C319" s="5"/>
      <c r="D319" s="5"/>
      <c r="E319" s="5"/>
    </row>
    <row r="320" spans="2:10" ht="30" customHeight="1" x14ac:dyDescent="0.2">
      <c r="B320" s="99"/>
      <c r="C320" s="110"/>
      <c r="D320" s="110"/>
      <c r="E320" s="100"/>
      <c r="G320" s="120"/>
      <c r="H320" s="120"/>
      <c r="I320" s="100"/>
      <c r="J320" s="100"/>
    </row>
    <row r="321" spans="1:10" s="103" customFormat="1" ht="14.1" customHeight="1" x14ac:dyDescent="0.25">
      <c r="A321" s="119" t="s">
        <v>174</v>
      </c>
      <c r="B321" s="119"/>
      <c r="C321" s="119" t="s">
        <v>182</v>
      </c>
      <c r="D321" s="119"/>
      <c r="E321" s="101"/>
      <c r="F321" s="101"/>
      <c r="G321" s="119"/>
      <c r="H321" s="119"/>
      <c r="I321" s="102"/>
      <c r="J321" s="101"/>
    </row>
    <row r="322" spans="1:10" s="103" customFormat="1" ht="14.1" customHeight="1" x14ac:dyDescent="0.25">
      <c r="A322" s="109" t="s">
        <v>175</v>
      </c>
      <c r="B322" s="109"/>
      <c r="C322" s="109" t="s">
        <v>176</v>
      </c>
      <c r="D322" s="109"/>
      <c r="E322" s="101"/>
      <c r="F322" s="101"/>
      <c r="G322" s="109"/>
      <c r="H322" s="109"/>
      <c r="I322" s="102"/>
      <c r="J322" s="101"/>
    </row>
    <row r="323" spans="1:10" s="103" customFormat="1" ht="13.5" customHeight="1" x14ac:dyDescent="0.25">
      <c r="A323" s="108" t="s">
        <v>1</v>
      </c>
      <c r="B323" s="108"/>
      <c r="C323" s="109"/>
      <c r="D323" s="109"/>
      <c r="G323" s="109"/>
      <c r="H323" s="109"/>
    </row>
    <row r="324" spans="1:10" x14ac:dyDescent="0.2">
      <c r="C324" s="5"/>
      <c r="D324" s="5"/>
      <c r="E324" s="5"/>
    </row>
    <row r="325" spans="1:10" x14ac:dyDescent="0.2">
      <c r="G325" s="12"/>
    </row>
    <row r="326" spans="1:10" x14ac:dyDescent="0.2">
      <c r="B326" s="5"/>
      <c r="C326" s="5"/>
      <c r="D326" s="5"/>
      <c r="E326" s="5"/>
      <c r="F326" s="5"/>
      <c r="G326" s="5"/>
    </row>
    <row r="327" spans="1:10" x14ac:dyDescent="0.2">
      <c r="C327" s="110"/>
      <c r="D327" s="110"/>
    </row>
    <row r="328" spans="1:10" x14ac:dyDescent="0.2">
      <c r="C328" s="119" t="s">
        <v>183</v>
      </c>
      <c r="D328" s="119"/>
    </row>
    <row r="329" spans="1:10" x14ac:dyDescent="0.2">
      <c r="C329" s="109" t="s">
        <v>184</v>
      </c>
      <c r="D329" s="109"/>
    </row>
    <row r="330" spans="1:10" ht="12.75" customHeight="1" x14ac:dyDescent="0.2"/>
    <row r="333" spans="1:10" ht="12.75" customHeight="1" x14ac:dyDescent="0.2"/>
  </sheetData>
  <mergeCells count="26">
    <mergeCell ref="C328:D328"/>
    <mergeCell ref="C329:D329"/>
    <mergeCell ref="C320:D320"/>
    <mergeCell ref="G320:H320"/>
    <mergeCell ref="A321:B321"/>
    <mergeCell ref="C321:D321"/>
    <mergeCell ref="G321:H321"/>
    <mergeCell ref="A322:B322"/>
    <mergeCell ref="C322:D322"/>
    <mergeCell ref="G322:H322"/>
    <mergeCell ref="A1:L1"/>
    <mergeCell ref="A323:B323"/>
    <mergeCell ref="C323:D323"/>
    <mergeCell ref="G323:H323"/>
    <mergeCell ref="C327:D327"/>
    <mergeCell ref="D149:E149"/>
    <mergeCell ref="D160:E160"/>
    <mergeCell ref="D167:E167"/>
    <mergeCell ref="D174:E174"/>
    <mergeCell ref="D195:E195"/>
    <mergeCell ref="D203:E203"/>
    <mergeCell ref="A2:L2"/>
    <mergeCell ref="A3:L3"/>
    <mergeCell ref="A4:L4"/>
    <mergeCell ref="A9:L9"/>
    <mergeCell ref="D72:E72"/>
  </mergeCells>
  <dataValidations disablePrompts="1" count="4">
    <dataValidation allowBlank="1" showInputMessage="1" showErrorMessage="1" prompt="Especificar origen de dicho recurso: Federal, Estatal, Municipal, Particulares." sqref="D145 D156 D163" xr:uid="{00000000-0002-0000-0000-000000000000}"/>
    <dataValidation allowBlank="1" showInputMessage="1" showErrorMessage="1" prompt="Características cualitativas significativas que les impacten financieramente." sqref="D116:E116 E145 E156 E163" xr:uid="{00000000-0002-0000-0000-000001000000}"/>
    <dataValidation allowBlank="1" showInputMessage="1" showErrorMessage="1" prompt="Corresponde al número de la cuenta de acuerdo al Plan de Cuentas emitido por el CONAC (DOF 22/11/2010)." sqref="B116" xr:uid="{00000000-0002-0000-0000-000002000000}"/>
    <dataValidation allowBlank="1" showInputMessage="1" showErrorMessage="1" prompt="Saldo final del periodo que corresponde la cuenta pública presentada (mensual:  enero, febrero, marzo, etc.; trimestral: 1er, 2do, 3ro. o 4to.)." sqref="C116 C145 C156 C163" xr:uid="{00000000-0002-0000-0000-000003000000}"/>
  </dataValidations>
  <pageMargins left="0.47244094488188981" right="0.70866141732283472" top="0.39370078740157483" bottom="0.74803149606299213" header="0.31496062992125984" footer="0.31496062992125984"/>
  <pageSetup scale="40" fitToHeight="4" orientation="landscape" r:id="rId1"/>
  <rowBreaks count="3" manualBreakCount="3">
    <brk id="76" max="16383" man="1"/>
    <brk id="168" max="16383" man="1"/>
    <brk id="2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ITUTLB</cp:lastModifiedBy>
  <cp:lastPrinted>2017-07-14T15:18:55Z</cp:lastPrinted>
  <dcterms:created xsi:type="dcterms:W3CDTF">2017-07-13T20:31:54Z</dcterms:created>
  <dcterms:modified xsi:type="dcterms:W3CDTF">2018-04-30T23:15:41Z</dcterms:modified>
</cp:coreProperties>
</file>