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12" documentId="8_{C7E5E980-DCF4-418B-872F-A1881D7667A3}" xr6:coauthVersionLast="47" xr6:coauthVersionMax="47" xr10:uidLastSave="{DF81ED3D-ABA1-49E8-8A68-914A928778A3}"/>
  <bookViews>
    <workbookView xWindow="-120" yWindow="-120" windowWidth="28095" windowHeight="164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G31" i="1"/>
  <c r="F31" i="1"/>
  <c r="E31" i="1"/>
  <c r="D31" i="1"/>
  <c r="C31" i="1"/>
  <c r="B31" i="1"/>
  <c r="G26" i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  <c r="G10" i="1"/>
  <c r="F10" i="1"/>
  <c r="F6" i="1" s="1"/>
  <c r="E10" i="1"/>
  <c r="D10" i="1"/>
  <c r="C10" i="1"/>
  <c r="B10" i="1"/>
  <c r="B37" i="1" s="1"/>
  <c r="G7" i="1"/>
  <c r="F7" i="1"/>
  <c r="F37" i="1" s="1"/>
  <c r="E7" i="1"/>
  <c r="E37" i="1" s="1"/>
  <c r="D7" i="1"/>
  <c r="C7" i="1"/>
  <c r="B7" i="1"/>
  <c r="D21" i="1"/>
  <c r="G21" i="1" s="1"/>
  <c r="D20" i="1"/>
  <c r="G20" i="1" s="1"/>
  <c r="D13" i="1"/>
  <c r="G13" i="1" s="1"/>
  <c r="D12" i="1"/>
  <c r="G12" i="1" s="1"/>
  <c r="D11" i="1"/>
  <c r="G11" i="1" s="1"/>
  <c r="D37" i="1" l="1"/>
  <c r="C6" i="1"/>
  <c r="D6" i="1"/>
  <c r="G6" i="1"/>
  <c r="B6" i="1"/>
  <c r="G37" i="1"/>
  <c r="C37" i="1"/>
  <c r="E6" i="1"/>
</calcChain>
</file>

<file path=xl/sharedStrings.xml><?xml version="1.0" encoding="utf-8"?>
<sst xmlns="http://schemas.openxmlformats.org/spreadsheetml/2006/main" count="49" uniqueCount="49">
  <si>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</si>
  <si>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</si>
  <si>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</si>
  <si>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</si>
  <si>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</si>
  <si>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</si>
  <si>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</si>
  <si>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</si>
  <si>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</si>
  <si>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</si>
  <si>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</si>
  <si>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</si>
  <si>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</si>
  <si>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</si>
  <si>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</si>
  <si>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</si>
  <si>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</si>
  <si>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</si>
  <si>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</si>
  <si>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</si>
  <si>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</si>
  <si>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</si>
  <si>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</si>
  <si>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</si>
  <si>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</si>
  <si>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</si>
  <si>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</si>
  <si>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</si>
  <si>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</si>
  <si>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</si>
  <si>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</si>
  <si>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</si>
  <si>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</si>
  <si>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</si>
  <si>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</si>
  <si>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</si>
  <si>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</si>
  <si>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</si>
  <si>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</si>
  <si>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</si>
  <si>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</si>
  <si>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TECNOLÓGICA LAJA BAJÍO
Gasto por Categoría Programática
Del 1 de Enero al 31 de Marzo de 2024</t>
  </si>
  <si>
    <t>“Bajo protesta de decir verdad declaramos que los Estados Financieros y sus notas, son razonablemente correctos y son responsabilidad del emisor”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</si>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</sst>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3" fontId="2" fillId="0" borderId="0" xfId="8" applyNumberFormat="1" applyFont="1" applyAlignment="1" applyProtection="1">
      <alignment horizontal="center" vertical="top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15" zoomScaleNormal="100" zoomScaleSheetLayoutView="90" workbookViewId="0">
      <selection activeCell="A43" sqref="A43:D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2" t="s">
        <v>41</v>
      </c>
      <c r="B1" s="33"/>
      <c r="C1" s="33"/>
      <c r="D1" s="33"/>
      <c r="E1" s="33"/>
      <c r="F1" s="33"/>
      <c r="G1" s="34"/>
    </row>
    <row r="2" spans="1:7" ht="14.45" customHeight="1" x14ac:dyDescent="0.2">
      <c r="A2" s="16"/>
      <c r="B2" s="29" t="s">
        <v>0</v>
      </c>
      <c r="C2" s="30"/>
      <c r="D2" s="30"/>
      <c r="E2" s="30"/>
      <c r="F2" s="31"/>
      <c r="G2" s="27" t="s">
        <v>1</v>
      </c>
    </row>
    <row r="3" spans="1:7" ht="22.5" x14ac:dyDescent="0.2">
      <c r="A3" s="17" t="s">
        <v>2</v>
      </c>
      <c r="B3" s="18" t="s">
        <v>3</v>
      </c>
      <c r="C3" s="6" t="s">
        <v>4</v>
      </c>
      <c r="D3" s="6" t="s">
        <v>5</v>
      </c>
      <c r="E3" s="6" t="s">
        <v>6</v>
      </c>
      <c r="F3" s="19" t="s">
        <v>7</v>
      </c>
      <c r="G3" s="28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+B7+B10+B19+B23+B26+B31+B33+B34+B35</f>
        <v>16667131.539999999</v>
      </c>
      <c r="C6" s="10">
        <f t="shared" ref="C6:G6" si="0">+C7+C10+C19+C23+C26+C31+C33+C34+C35</f>
        <v>0</v>
      </c>
      <c r="D6" s="10">
        <f t="shared" si="0"/>
        <v>16667131.539999999</v>
      </c>
      <c r="E6" s="10">
        <f t="shared" si="0"/>
        <v>1429258.46</v>
      </c>
      <c r="F6" s="10">
        <f t="shared" si="0"/>
        <v>1429258.46</v>
      </c>
      <c r="G6" s="10">
        <f t="shared" si="0"/>
        <v>15237873.079999998</v>
      </c>
    </row>
    <row r="7" spans="1:7" x14ac:dyDescent="0.2">
      <c r="A7" s="21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f>SUM(B11:B18)</f>
        <v>10485138.48</v>
      </c>
      <c r="C10" s="11">
        <f>SUM(C11:C18)</f>
        <v>0</v>
      </c>
      <c r="D10" s="11">
        <f t="shared" ref="D10:G10" si="2">SUM(D11:D18)</f>
        <v>10485138.48</v>
      </c>
      <c r="E10" s="11">
        <f t="shared" si="2"/>
        <v>1072462.6199999999</v>
      </c>
      <c r="F10" s="11">
        <f t="shared" si="2"/>
        <v>1072462.6199999999</v>
      </c>
      <c r="G10" s="11">
        <f t="shared" si="2"/>
        <v>9412675.8599999994</v>
      </c>
    </row>
    <row r="11" spans="1:7" x14ac:dyDescent="0.2">
      <c r="A11" s="22" t="s">
        <v>15</v>
      </c>
      <c r="B11" s="12">
        <v>8788495.5199999996</v>
      </c>
      <c r="C11" s="12">
        <v>0</v>
      </c>
      <c r="D11" s="12">
        <f t="shared" ref="D11:D13" si="3">B11+C11</f>
        <v>8788495.5199999996</v>
      </c>
      <c r="E11" s="12">
        <v>946368.7</v>
      </c>
      <c r="F11" s="12">
        <v>946368.7</v>
      </c>
      <c r="G11" s="12">
        <f t="shared" ref="G11:G13" si="4">D11-E11</f>
        <v>7842126.8199999994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2" t="s">
        <v>17</v>
      </c>
      <c r="B13" s="12">
        <v>1696642.96</v>
      </c>
      <c r="C13" s="12">
        <v>0</v>
      </c>
      <c r="D13" s="12">
        <f t="shared" si="3"/>
        <v>1696642.96</v>
      </c>
      <c r="E13" s="12">
        <v>126093.92</v>
      </c>
      <c r="F13" s="12">
        <v>126093.92</v>
      </c>
      <c r="G13" s="12">
        <f t="shared" si="4"/>
        <v>1570549.04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f>SUM(B20:B22)</f>
        <v>6181993.0599999996</v>
      </c>
      <c r="C19" s="11">
        <f>SUM(C20:C22)</f>
        <v>0</v>
      </c>
      <c r="D19" s="11">
        <f t="shared" ref="D19:G19" si="5">SUM(D20:D22)</f>
        <v>6181993.0599999996</v>
      </c>
      <c r="E19" s="11">
        <f t="shared" si="5"/>
        <v>356795.84</v>
      </c>
      <c r="F19" s="11">
        <f t="shared" si="5"/>
        <v>356795.84</v>
      </c>
      <c r="G19" s="11">
        <f t="shared" si="5"/>
        <v>5825197.2199999997</v>
      </c>
    </row>
    <row r="20" spans="1:7" x14ac:dyDescent="0.2">
      <c r="A20" s="22" t="s">
        <v>24</v>
      </c>
      <c r="B20" s="12">
        <v>6181993.0599999996</v>
      </c>
      <c r="C20" s="12">
        <v>0</v>
      </c>
      <c r="D20" s="12">
        <f t="shared" ref="D20:D21" si="6">B20+C20</f>
        <v>6181993.0599999996</v>
      </c>
      <c r="E20" s="12">
        <v>356795.84</v>
      </c>
      <c r="F20" s="12">
        <v>356795.84</v>
      </c>
      <c r="G20" s="12">
        <f t="shared" ref="G20:G21" si="7">D20-E20</f>
        <v>5825197.2199999997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f>SUM(B27:B30)</f>
        <v>0</v>
      </c>
      <c r="C26" s="11">
        <f>SUM(C27:C30)</f>
        <v>0</v>
      </c>
      <c r="D26" s="11">
        <f t="shared" ref="D26:G26" si="9">SUM(D27:D30)</f>
        <v>0</v>
      </c>
      <c r="E26" s="11">
        <f t="shared" si="9"/>
        <v>0</v>
      </c>
      <c r="F26" s="11">
        <f t="shared" si="9"/>
        <v>0</v>
      </c>
      <c r="G26" s="11">
        <f t="shared" si="9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0">SUM(C32)</f>
        <v>0</v>
      </c>
      <c r="D31" s="11">
        <f t="shared" si="10"/>
        <v>0</v>
      </c>
      <c r="E31" s="11">
        <f t="shared" si="10"/>
        <v>0</v>
      </c>
      <c r="F31" s="11">
        <f t="shared" si="10"/>
        <v>0</v>
      </c>
      <c r="G31" s="11">
        <f t="shared" si="10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ref="D33:D35" si="11">B33+C33</f>
        <v>0</v>
      </c>
      <c r="E33" s="11">
        <v>0</v>
      </c>
      <c r="F33" s="11">
        <v>0</v>
      </c>
      <c r="G33" s="11">
        <f t="shared" ref="G33:G35" si="12">D33-E33</f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1"/>
        <v>0</v>
      </c>
      <c r="E34" s="11">
        <v>0</v>
      </c>
      <c r="F34" s="11">
        <v>0</v>
      </c>
      <c r="G34" s="11">
        <f t="shared" si="12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1"/>
        <v>0</v>
      </c>
      <c r="E35" s="11">
        <v>0</v>
      </c>
      <c r="F35" s="11">
        <v>0</v>
      </c>
      <c r="G35" s="11">
        <f t="shared" si="12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+B7+B10+B19+B23+B26+B31+B33+B34+B35</f>
        <v>16667131.539999999</v>
      </c>
      <c r="C37" s="15">
        <f t="shared" ref="C37:G37" si="13">+C7+C10+C19+C23+C26+C31+C33+C34+C35</f>
        <v>0</v>
      </c>
      <c r="D37" s="15">
        <f t="shared" si="13"/>
        <v>16667131.539999999</v>
      </c>
      <c r="E37" s="15">
        <f t="shared" si="13"/>
        <v>1429258.46</v>
      </c>
      <c r="F37" s="15">
        <f t="shared" si="13"/>
        <v>1429258.46</v>
      </c>
      <c r="G37" s="15">
        <f t="shared" si="13"/>
        <v>15237873.079999998</v>
      </c>
    </row>
    <row r="38" spans="1:7" x14ac:dyDescent="0.2">
      <c r="A38" s="23" t="s">
        <v>42</v>
      </c>
    </row>
    <row r="43" spans="1:7" x14ac:dyDescent="0.2">
      <c r="A43" s="24" t="s">
        <v>43</v>
      </c>
      <c r="B43" s="23"/>
      <c r="C43" s="24" t="s">
        <v>44</v>
      </c>
    </row>
    <row r="44" spans="1:7" x14ac:dyDescent="0.2">
      <c r="A44" s="25" t="s">
        <v>45</v>
      </c>
      <c r="B44" s="23"/>
      <c r="C44" s="24" t="s">
        <v>46</v>
      </c>
    </row>
    <row r="45" spans="1:7" x14ac:dyDescent="0.2">
      <c r="A45" s="25" t="s">
        <v>47</v>
      </c>
      <c r="B45" s="23"/>
      <c r="C45" s="26" t="s">
        <v>48</v>
      </c>
    </row>
  </sheetData>
  <sheetProtection formatCells="0" formatColumns="0" formatRows="0" autoFilter="0"/>
  <protectedRanges>
    <protectedRange sqref="A39:G42 B38:G38 A46:G65523 E43:G45" name="Rango1"/>
    <protectedRange sqref="A36:G36 A11:A13 A20:A21 A8:G9 A14:G18 A22:G22 A24:G25 A27:G30 A32:G32" name="Rango1_3"/>
    <protectedRange sqref="B4:G6" name="Rango1_2_2"/>
    <protectedRange sqref="A37:G37" name="Rango1_1_2"/>
    <protectedRange sqref="B11:G13" name="Rango1_3_1"/>
    <protectedRange sqref="B20:G21" name="Rango1_3_2"/>
    <protectedRange sqref="B7:G7" name="Rango1_3_3"/>
    <protectedRange sqref="B10:G10" name="Rango1_3_4"/>
    <protectedRange sqref="B19:G19" name="Rango1_3_5"/>
    <protectedRange sqref="B23:G23" name="Rango1_3_6"/>
    <protectedRange sqref="B26:G26" name="Rango1_3_7"/>
    <protectedRange sqref="B31:G31" name="Rango1_3_8"/>
    <protectedRange sqref="B33:G35" name="Rango1_3_9"/>
    <protectedRange sqref="A38" name="Rango1_1"/>
    <protectedRange sqref="A43:D45" name="Rango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BLANCA MARIA MARTINEZ ARROYO</cp:lastModifiedBy>
  <cp:revision/>
  <cp:lastPrinted>2024-04-29T07:44:33Z</cp:lastPrinted>
  <dcterms:created xsi:type="dcterms:W3CDTF">2012-12-11T21:13:37Z</dcterms:created>
  <dcterms:modified xsi:type="dcterms:W3CDTF">2024-04-30T02:44:39Z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