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Desktop\DIANA\"/>
    </mc:Choice>
  </mc:AlternateContent>
  <xr:revisionPtr revIDLastSave="0" documentId="8_{24673D10-6B31-4071-B8A1-59AB5A191118}" xr6:coauthVersionLast="47" xr6:coauthVersionMax="47" xr10:uidLastSave="{00000000-0000-0000-0000-000000000000}"/>
  <bookViews>
    <workbookView xWindow="1560" yWindow="60" windowWidth="13620" windowHeight="155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G43" i="6" s="1"/>
  <c r="B33" i="6"/>
  <c r="B23" i="6"/>
  <c r="B13" i="6"/>
  <c r="B5" i="6"/>
  <c r="D23" i="6" l="1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<sst xmlns="http://schemas.openxmlformats.org/spreadsheetml/2006/main" count="201" uniqueCount="142">
  <si>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</si>
  <si>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</si>
  <si>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</si>
  <si>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</si>
  <si>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</si>
  <si>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</si>
  <si>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</si>
  <si>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</si>
  <si>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</si>
  <si>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</si>
  <si>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</si>
  <si>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</si>
  <si>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</si>
  <si>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</si>
  <si>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</si>
  <si>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</si>
  <si>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</si>
  <si>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</si>
  <si>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</si>
  <si>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</si>
  <si>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</si>
  <si>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</si>
  <si>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</si>
  <si>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</si>
  <si>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</si>
  <si>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</si>
  <si>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</si>
  <si>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</si>
  <si>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</si>
  <si>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</si>
  <si>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</si>
  <si>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</si>
  <si>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</si>
  <si>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</si>
  <si>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</si>
  <si>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</si>
  <si>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</si>
  <si>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</si>
  <si>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</si>
  <si>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</si>
  <si>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</si>
  <si>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</si>
  <si>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</si>
  <si>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</si>
  <si>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</si>
  <si>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</si>
  <si>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</si>
  <si>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</si>
  <si>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</si>
  <si>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</si>
  <si>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</si>
  <si>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</si>
  <si>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</si>
  <si>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</si>
  <si>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</si>
  <si>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</si>
  <si>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</si>
  <si>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</si>
  <si>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</si>
  <si>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</si>
  <si>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</si>
  <si>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</si>
  <si>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</si>
  <si>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</si>
  <si>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</si>
  <si>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</si>
  <si>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</si>
  <si>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</si>
  <si>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</si>
  <si>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</si>
  <si>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</si>
  <si>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</si>
  <si>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</si>
  <si>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</si>
  <si>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</si>
  <si>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</si>
  <si>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</si>
  <si>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</si>
  <si>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</si>
  <si>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</si>
  <si>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</si>
  <si>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</si>
  <si>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</si>
  <si>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</si>
  <si>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</si>
  <si>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</si>
  <si>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</si>
  <si>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</si>
  <si>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</si>
  <si>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</si>
  <si>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</si>
  <si>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</si>
  <si>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</si>
  <si>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</si>
  <si>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</si>
  <si>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</si>
  <si>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</si>
  <si>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</si>
  <si>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</si>
  <si>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</si>
  <si>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</si>
  <si>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</si>
  <si>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</si>
  <si>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</si>
  <si>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</si>
  <si>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</si>
  <si>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</si>
  <si>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</si>
  <si>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</si>
  <si>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</si>
  <si>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</si>
  <si>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</si>
  <si>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</si>
  <si>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</si>
  <si>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</si>
  <si>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</si>
  <si>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</si>
  <si>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</si>
  <si>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</si>
  <si>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</si>
  <si>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</si>
  <si>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</si>
  <si>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</si>
  <si>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</si>
  <si>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</si>
  <si>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</si>
  <si>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</si>
  <si>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</si>
  <si>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</si>
  <si>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 xml:space="preserve">
Estado Analítico del Ejercicio del Presupuesto de Egresos
Clasificación por Objeto del Gasto (Capítulo y Concepto)
Del 1 de Enero al 30 de Septiembre de 2023</t>
  </si>
  <si>
    <t xml:space="preserve">
Estado Analítico del Ejercicio del Presupuesto de Egresos
Clasificación Económica (por Tipo de Gasto)
Del 1 de Enero al 30 de Septiembre de 2023</t>
  </si>
  <si>
    <t>211213059010000 RECTORÍA UTLB</t>
  </si>
  <si>
    <t>211213059020000 DEPTO DE CONTABILIDAD Y</t>
  </si>
  <si>
    <t>211213059030000 DEPARTAMENTO DE DIVISIÓN</t>
  </si>
  <si>
    <t>211213059040000 DEPTO DE PLANEACIÓN Y EV</t>
  </si>
  <si>
    <t>211213059060000 DEPARTAMENTO DE VINCULAC</t>
  </si>
  <si>
    <t>211213059070000 DEPARTAMENTO DE RECURSOS</t>
  </si>
  <si>
    <t>211213059080000 COORDINACIÓN DE RECURSOS</t>
  </si>
  <si>
    <t xml:space="preserve">
Estado Analítico del Ejercicio del Presupuesto de Egresos
Clasificación Administrativa
Del 1 de Enero al 30 de Septiembre de 2023</t>
  </si>
  <si>
    <t xml:space="preserve">
Estado Analítico del Ejercicio del Presupuesto de Egresos
Clasificación Administrativa (Poderes)
Del 1 de Enero al 30 de Septiembre de 2023</t>
  </si>
  <si>
    <t xml:space="preserve">
Estado Analítico del Ejercicio del Presupuesto de Egresos
Clasificación Administrativa (Sector Paraestatal)
Del 1 de Enero al 30 de Septiembre de 2023</t>
  </si>
  <si>
    <t>UNIVERSIDAD TECNOLÓGICA LAJA BAJÍO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</si>
</sst>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129</v>
      </c>
      <c r="B1" s="27"/>
      <c r="C1" s="27"/>
      <c r="D1" s="27"/>
      <c r="E1" s="27"/>
      <c r="F1" s="27"/>
      <c r="G1" s="28"/>
    </row>
    <row r="2" spans="1:8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8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8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10119567.459999999</v>
      </c>
      <c r="C5" s="13">
        <f>SUM(C6:C12)</f>
        <v>717306.98</v>
      </c>
      <c r="D5" s="13">
        <f>B5+C5</f>
        <v>10836874.439999999</v>
      </c>
      <c r="E5" s="13">
        <f>SUM(E6:E12)</f>
        <v>5736801.96</v>
      </c>
      <c r="F5" s="13">
        <f>SUM(F6:F12)</f>
        <v>5736801.96</v>
      </c>
      <c r="G5" s="13">
        <f>D5-E5</f>
        <v>5100072.4799999995</v>
      </c>
    </row>
    <row r="6" spans="1:8" x14ac:dyDescent="0.2">
      <c r="A6" s="20" t="s">
        <v>62</v>
      </c>
      <c r="B6" s="5">
        <v>5070656.76</v>
      </c>
      <c r="C6" s="5">
        <v>0</v>
      </c>
      <c r="D6" s="5">
        <f t="shared" ref="D6:D69" si="0">B6+C6</f>
        <v>5070656.76</v>
      </c>
      <c r="E6" s="5">
        <v>3571342.05</v>
      </c>
      <c r="F6" s="5">
        <v>3571342.05</v>
      </c>
      <c r="G6" s="5">
        <f t="shared" ref="G6:G69" si="1">D6-E6</f>
        <v>1499314.71</v>
      </c>
      <c r="H6" s="9">
        <v>1100</v>
      </c>
    </row>
    <row r="7" spans="1:8" x14ac:dyDescent="0.2">
      <c r="A7" s="20" t="s">
        <v>63</v>
      </c>
      <c r="B7" s="5">
        <v>2630330.7799999998</v>
      </c>
      <c r="C7" s="5">
        <v>358653.49</v>
      </c>
      <c r="D7" s="5">
        <f t="shared" si="0"/>
        <v>2988984.2699999996</v>
      </c>
      <c r="E7" s="5">
        <v>1340790</v>
      </c>
      <c r="F7" s="5">
        <v>1340790</v>
      </c>
      <c r="G7" s="5">
        <f t="shared" si="1"/>
        <v>1648194.2699999996</v>
      </c>
      <c r="H7" s="9">
        <v>1200</v>
      </c>
    </row>
    <row r="8" spans="1:8" x14ac:dyDescent="0.2">
      <c r="A8" s="20" t="s">
        <v>64</v>
      </c>
      <c r="B8" s="5">
        <v>917299.42</v>
      </c>
      <c r="C8" s="5">
        <v>25832.43</v>
      </c>
      <c r="D8" s="5">
        <f t="shared" si="0"/>
        <v>943131.85000000009</v>
      </c>
      <c r="E8" s="5">
        <v>98736.78</v>
      </c>
      <c r="F8" s="5">
        <v>98736.78</v>
      </c>
      <c r="G8" s="5">
        <f t="shared" si="1"/>
        <v>844395.07000000007</v>
      </c>
      <c r="H8" s="9">
        <v>1300</v>
      </c>
    </row>
    <row r="9" spans="1:8" x14ac:dyDescent="0.2">
      <c r="A9" s="20" t="s">
        <v>33</v>
      </c>
      <c r="B9" s="5">
        <v>1501280.5</v>
      </c>
      <c r="C9" s="5">
        <v>0</v>
      </c>
      <c r="D9" s="5">
        <f t="shared" si="0"/>
        <v>1501280.5</v>
      </c>
      <c r="E9" s="5">
        <v>725933.13</v>
      </c>
      <c r="F9" s="5">
        <v>725933.13</v>
      </c>
      <c r="G9" s="5">
        <f t="shared" si="1"/>
        <v>775347.37</v>
      </c>
      <c r="H9" s="9">
        <v>1400</v>
      </c>
    </row>
    <row r="10" spans="1:8" x14ac:dyDescent="0.2">
      <c r="A10" s="20" t="s">
        <v>65</v>
      </c>
      <c r="B10" s="5">
        <v>0</v>
      </c>
      <c r="C10" s="5">
        <v>332821.06</v>
      </c>
      <c r="D10" s="5">
        <f t="shared" si="0"/>
        <v>332821.06</v>
      </c>
      <c r="E10" s="5">
        <v>0</v>
      </c>
      <c r="F10" s="5">
        <v>0</v>
      </c>
      <c r="G10" s="5">
        <f t="shared" si="1"/>
        <v>332821.06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572000</v>
      </c>
      <c r="C13" s="14">
        <f>SUM(C14:C22)</f>
        <v>0</v>
      </c>
      <c r="D13" s="14">
        <f t="shared" si="0"/>
        <v>572000</v>
      </c>
      <c r="E13" s="14">
        <f>SUM(E14:E22)</f>
        <v>135121.55000000002</v>
      </c>
      <c r="F13" s="14">
        <f>SUM(F14:F22)</f>
        <v>135121.55000000002</v>
      </c>
      <c r="G13" s="14">
        <f t="shared" si="1"/>
        <v>436878.44999999995</v>
      </c>
      <c r="H13" s="19">
        <v>0</v>
      </c>
    </row>
    <row r="14" spans="1:8" x14ac:dyDescent="0.2">
      <c r="A14" s="20" t="s">
        <v>67</v>
      </c>
      <c r="B14" s="5">
        <v>245000</v>
      </c>
      <c r="C14" s="5">
        <v>0</v>
      </c>
      <c r="D14" s="5">
        <f t="shared" si="0"/>
        <v>245000</v>
      </c>
      <c r="E14" s="5">
        <v>12446.31</v>
      </c>
      <c r="F14" s="5">
        <v>12446.31</v>
      </c>
      <c r="G14" s="5">
        <f t="shared" si="1"/>
        <v>232553.69</v>
      </c>
      <c r="H14" s="9">
        <v>2100</v>
      </c>
    </row>
    <row r="15" spans="1:8" x14ac:dyDescent="0.2">
      <c r="A15" s="20" t="s">
        <v>68</v>
      </c>
      <c r="B15" s="5">
        <v>46000</v>
      </c>
      <c r="C15" s="5">
        <v>0</v>
      </c>
      <c r="D15" s="5">
        <f t="shared" si="0"/>
        <v>46000</v>
      </c>
      <c r="E15" s="5">
        <v>16238.51</v>
      </c>
      <c r="F15" s="5">
        <v>16238.51</v>
      </c>
      <c r="G15" s="5">
        <f t="shared" si="1"/>
        <v>29761.489999999998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70</v>
      </c>
      <c r="B17" s="5">
        <v>7000</v>
      </c>
      <c r="C17" s="5">
        <v>0</v>
      </c>
      <c r="D17" s="5">
        <f t="shared" si="0"/>
        <v>7000</v>
      </c>
      <c r="E17" s="5">
        <v>2469</v>
      </c>
      <c r="F17" s="5">
        <v>2469</v>
      </c>
      <c r="G17" s="5">
        <f t="shared" si="1"/>
        <v>4531</v>
      </c>
      <c r="H17" s="9">
        <v>2400</v>
      </c>
    </row>
    <row r="18" spans="1:8" x14ac:dyDescent="0.2">
      <c r="A18" s="20" t="s">
        <v>71</v>
      </c>
      <c r="B18" s="5">
        <v>4000</v>
      </c>
      <c r="C18" s="5">
        <v>0</v>
      </c>
      <c r="D18" s="5">
        <f t="shared" si="0"/>
        <v>4000</v>
      </c>
      <c r="E18" s="5">
        <v>0</v>
      </c>
      <c r="F18" s="5">
        <v>0</v>
      </c>
      <c r="G18" s="5">
        <f t="shared" si="1"/>
        <v>4000</v>
      </c>
      <c r="H18" s="9">
        <v>2500</v>
      </c>
    </row>
    <row r="19" spans="1:8" x14ac:dyDescent="0.2">
      <c r="A19" s="20" t="s">
        <v>72</v>
      </c>
      <c r="B19" s="5">
        <v>150000</v>
      </c>
      <c r="C19" s="5">
        <v>0</v>
      </c>
      <c r="D19" s="5">
        <f t="shared" si="0"/>
        <v>150000</v>
      </c>
      <c r="E19" s="5">
        <v>103178.06</v>
      </c>
      <c r="F19" s="5">
        <v>103178.06</v>
      </c>
      <c r="G19" s="5">
        <f t="shared" si="1"/>
        <v>46821.94</v>
      </c>
      <c r="H19" s="9">
        <v>2600</v>
      </c>
    </row>
    <row r="20" spans="1:8" x14ac:dyDescent="0.2">
      <c r="A20" s="20" t="s">
        <v>73</v>
      </c>
      <c r="B20" s="5">
        <v>0</v>
      </c>
      <c r="C20" s="5">
        <v>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120000</v>
      </c>
      <c r="C22" s="5">
        <v>0</v>
      </c>
      <c r="D22" s="5">
        <f t="shared" si="0"/>
        <v>120000</v>
      </c>
      <c r="E22" s="5">
        <v>789.67</v>
      </c>
      <c r="F22" s="5">
        <v>789.67</v>
      </c>
      <c r="G22" s="5">
        <f t="shared" si="1"/>
        <v>119210.33</v>
      </c>
      <c r="H22" s="9">
        <v>2900</v>
      </c>
    </row>
    <row r="23" spans="1:8" x14ac:dyDescent="0.2">
      <c r="A23" s="18" t="s">
        <v>59</v>
      </c>
      <c r="B23" s="14">
        <f>SUM(B24:B32)</f>
        <v>4296484.59</v>
      </c>
      <c r="C23" s="14">
        <f>SUM(C24:C32)</f>
        <v>11641.239999999998</v>
      </c>
      <c r="D23" s="14">
        <f t="shared" si="0"/>
        <v>4308125.83</v>
      </c>
      <c r="E23" s="14">
        <f>SUM(E24:E32)</f>
        <v>1549005</v>
      </c>
      <c r="F23" s="14">
        <f>SUM(F24:F32)</f>
        <v>1477336.76</v>
      </c>
      <c r="G23" s="14">
        <f t="shared" si="1"/>
        <v>2759120.83</v>
      </c>
      <c r="H23" s="19">
        <v>0</v>
      </c>
    </row>
    <row r="24" spans="1:8" x14ac:dyDescent="0.2">
      <c r="A24" s="20" t="s">
        <v>76</v>
      </c>
      <c r="B24" s="5">
        <v>436000</v>
      </c>
      <c r="C24" s="5">
        <v>3168.27</v>
      </c>
      <c r="D24" s="5">
        <f t="shared" si="0"/>
        <v>439168.27</v>
      </c>
      <c r="E24" s="5">
        <v>206733.5</v>
      </c>
      <c r="F24" s="5">
        <v>206733.5</v>
      </c>
      <c r="G24" s="5">
        <f t="shared" si="1"/>
        <v>232434.77000000002</v>
      </c>
      <c r="H24" s="9">
        <v>3100</v>
      </c>
    </row>
    <row r="25" spans="1:8" x14ac:dyDescent="0.2">
      <c r="A25" s="20" t="s">
        <v>77</v>
      </c>
      <c r="B25" s="5">
        <v>492606</v>
      </c>
      <c r="C25" s="5">
        <v>0</v>
      </c>
      <c r="D25" s="5">
        <f t="shared" si="0"/>
        <v>492606</v>
      </c>
      <c r="E25" s="5">
        <v>80736.649999999994</v>
      </c>
      <c r="F25" s="5">
        <v>21534.65</v>
      </c>
      <c r="G25" s="5">
        <f t="shared" si="1"/>
        <v>411869.35</v>
      </c>
      <c r="H25" s="9">
        <v>3200</v>
      </c>
    </row>
    <row r="26" spans="1:8" x14ac:dyDescent="0.2">
      <c r="A26" s="20" t="s">
        <v>78</v>
      </c>
      <c r="B26" s="5">
        <v>1147207</v>
      </c>
      <c r="C26" s="5">
        <v>0</v>
      </c>
      <c r="D26" s="5">
        <f t="shared" si="0"/>
        <v>1147207</v>
      </c>
      <c r="E26" s="5">
        <v>565206.57999999996</v>
      </c>
      <c r="F26" s="5">
        <v>565206.57999999996</v>
      </c>
      <c r="G26" s="5">
        <f t="shared" si="1"/>
        <v>582000.42000000004</v>
      </c>
      <c r="H26" s="9">
        <v>3300</v>
      </c>
    </row>
    <row r="27" spans="1:8" x14ac:dyDescent="0.2">
      <c r="A27" s="20" t="s">
        <v>79</v>
      </c>
      <c r="B27" s="5">
        <v>110017.05</v>
      </c>
      <c r="C27" s="5">
        <v>4213.9399999999996</v>
      </c>
      <c r="D27" s="5">
        <f t="shared" si="0"/>
        <v>114230.99</v>
      </c>
      <c r="E27" s="5">
        <v>15361.88</v>
      </c>
      <c r="F27" s="5">
        <v>15361.88</v>
      </c>
      <c r="G27" s="5">
        <f t="shared" si="1"/>
        <v>98869.11</v>
      </c>
      <c r="H27" s="9">
        <v>3400</v>
      </c>
    </row>
    <row r="28" spans="1:8" x14ac:dyDescent="0.2">
      <c r="A28" s="20" t="s">
        <v>80</v>
      </c>
      <c r="B28" s="5">
        <v>1199487.54</v>
      </c>
      <c r="C28" s="5">
        <v>4259.03</v>
      </c>
      <c r="D28" s="5">
        <f t="shared" si="0"/>
        <v>1203746.57</v>
      </c>
      <c r="E28" s="5">
        <v>501833.56</v>
      </c>
      <c r="F28" s="5">
        <v>500599.32</v>
      </c>
      <c r="G28" s="5">
        <f t="shared" si="1"/>
        <v>701913.01</v>
      </c>
      <c r="H28" s="9">
        <v>3500</v>
      </c>
    </row>
    <row r="29" spans="1:8" x14ac:dyDescent="0.2">
      <c r="A29" s="20" t="s">
        <v>81</v>
      </c>
      <c r="B29" s="5">
        <v>150000</v>
      </c>
      <c r="C29" s="5">
        <v>0</v>
      </c>
      <c r="D29" s="5">
        <f t="shared" si="0"/>
        <v>150000</v>
      </c>
      <c r="E29" s="5">
        <v>18723.330000000002</v>
      </c>
      <c r="F29" s="5">
        <v>18723.330000000002</v>
      </c>
      <c r="G29" s="5">
        <f t="shared" si="1"/>
        <v>131276.66999999998</v>
      </c>
      <c r="H29" s="9">
        <v>3600</v>
      </c>
    </row>
    <row r="30" spans="1:8" x14ac:dyDescent="0.2">
      <c r="A30" s="20" t="s">
        <v>82</v>
      </c>
      <c r="B30" s="5">
        <v>28000</v>
      </c>
      <c r="C30" s="5">
        <v>0</v>
      </c>
      <c r="D30" s="5">
        <f t="shared" si="0"/>
        <v>28000</v>
      </c>
      <c r="E30" s="5">
        <v>15961.28</v>
      </c>
      <c r="F30" s="5">
        <v>14561.28</v>
      </c>
      <c r="G30" s="5">
        <f t="shared" si="1"/>
        <v>12038.72</v>
      </c>
      <c r="H30" s="9">
        <v>3700</v>
      </c>
    </row>
    <row r="31" spans="1:8" x14ac:dyDescent="0.2">
      <c r="A31" s="20" t="s">
        <v>83</v>
      </c>
      <c r="B31" s="5">
        <v>140100</v>
      </c>
      <c r="C31" s="5">
        <v>0</v>
      </c>
      <c r="D31" s="5">
        <f t="shared" si="0"/>
        <v>140100</v>
      </c>
      <c r="E31" s="5">
        <v>19773.7</v>
      </c>
      <c r="F31" s="5">
        <v>9941.7000000000007</v>
      </c>
      <c r="G31" s="5">
        <f t="shared" si="1"/>
        <v>120326.3</v>
      </c>
      <c r="H31" s="9">
        <v>3800</v>
      </c>
    </row>
    <row r="32" spans="1:8" x14ac:dyDescent="0.2">
      <c r="A32" s="20" t="s">
        <v>18</v>
      </c>
      <c r="B32" s="5">
        <v>593067</v>
      </c>
      <c r="C32" s="5">
        <v>0</v>
      </c>
      <c r="D32" s="5">
        <f t="shared" si="0"/>
        <v>593067</v>
      </c>
      <c r="E32" s="5">
        <v>124674.52</v>
      </c>
      <c r="F32" s="5">
        <v>124674.52</v>
      </c>
      <c r="G32" s="5">
        <f t="shared" si="1"/>
        <v>468392.48</v>
      </c>
      <c r="H32" s="9">
        <v>3900</v>
      </c>
    </row>
    <row r="33" spans="1:8" x14ac:dyDescent="0.2">
      <c r="A33" s="18" t="s">
        <v>124</v>
      </c>
      <c r="B33" s="14">
        <f>SUM(B34:B42)</f>
        <v>247916</v>
      </c>
      <c r="C33" s="14">
        <f>SUM(C34:C42)</f>
        <v>0</v>
      </c>
      <c r="D33" s="14">
        <f t="shared" si="0"/>
        <v>247916</v>
      </c>
      <c r="E33" s="14">
        <f>SUM(E34:E42)</f>
        <v>108963.75</v>
      </c>
      <c r="F33" s="14">
        <f>SUM(F34:F42)</f>
        <v>108963.75</v>
      </c>
      <c r="G33" s="14">
        <f t="shared" si="1"/>
        <v>138952.25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87</v>
      </c>
      <c r="B37" s="5">
        <v>247916</v>
      </c>
      <c r="C37" s="5">
        <v>0</v>
      </c>
      <c r="D37" s="5">
        <f t="shared" si="0"/>
        <v>247916</v>
      </c>
      <c r="E37" s="5">
        <v>108963.75</v>
      </c>
      <c r="F37" s="5">
        <v>108963.75</v>
      </c>
      <c r="G37" s="5">
        <f t="shared" si="1"/>
        <v>138952.25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560000</v>
      </c>
      <c r="C43" s="14">
        <f>SUM(C44:C52)</f>
        <v>0</v>
      </c>
      <c r="D43" s="14">
        <f t="shared" si="0"/>
        <v>560000</v>
      </c>
      <c r="E43" s="14">
        <f>SUM(E44:E52)</f>
        <v>0</v>
      </c>
      <c r="F43" s="14">
        <f>SUM(F44:F52)</f>
        <v>0</v>
      </c>
      <c r="G43" s="14">
        <f t="shared" si="1"/>
        <v>560000</v>
      </c>
      <c r="H43" s="19">
        <v>0</v>
      </c>
    </row>
    <row r="44" spans="1:8" x14ac:dyDescent="0.2">
      <c r="A44" s="4" t="s">
        <v>91</v>
      </c>
      <c r="B44" s="5">
        <v>530000</v>
      </c>
      <c r="C44" s="5">
        <v>0</v>
      </c>
      <c r="D44" s="5">
        <f t="shared" si="0"/>
        <v>530000</v>
      </c>
      <c r="E44" s="5">
        <v>0</v>
      </c>
      <c r="F44" s="5">
        <v>0</v>
      </c>
      <c r="G44" s="5">
        <f t="shared" si="1"/>
        <v>530000</v>
      </c>
      <c r="H44" s="9">
        <v>5100</v>
      </c>
    </row>
    <row r="45" spans="1:8" x14ac:dyDescent="0.2">
      <c r="A45" s="20" t="s">
        <v>92</v>
      </c>
      <c r="B45" s="5">
        <v>30000</v>
      </c>
      <c r="C45" s="5">
        <v>0</v>
      </c>
      <c r="D45" s="5">
        <f t="shared" si="0"/>
        <v>30000</v>
      </c>
      <c r="E45" s="5">
        <v>0</v>
      </c>
      <c r="F45" s="5">
        <v>0</v>
      </c>
      <c r="G45" s="5">
        <f t="shared" si="1"/>
        <v>30000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15795968.049999999</v>
      </c>
      <c r="C77" s="16">
        <f t="shared" si="4"/>
        <v>728948.22</v>
      </c>
      <c r="D77" s="16">
        <f t="shared" si="4"/>
        <v>16524916.27</v>
      </c>
      <c r="E77" s="16">
        <f t="shared" si="4"/>
        <v>7529892.2599999998</v>
      </c>
      <c r="F77" s="16">
        <f t="shared" si="4"/>
        <v>7458224.0199999996</v>
      </c>
      <c r="G77" s="16">
        <f t="shared" si="4"/>
        <v>8995024.0099999998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130</v>
      </c>
      <c r="B1" s="27"/>
      <c r="C1" s="27"/>
      <c r="D1" s="27"/>
      <c r="E1" s="27"/>
      <c r="F1" s="27"/>
      <c r="G1" s="28"/>
    </row>
    <row r="2" spans="1:7" x14ac:dyDescent="0.2">
      <c r="A2" s="32"/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15235968.050000001</v>
      </c>
      <c r="C5" s="5">
        <v>728948.22</v>
      </c>
      <c r="D5" s="5">
        <f>B5+C5</f>
        <v>15964916.270000001</v>
      </c>
      <c r="E5" s="5">
        <v>7529892.2599999998</v>
      </c>
      <c r="F5" s="5">
        <v>7458224.0199999996</v>
      </c>
      <c r="G5" s="5">
        <f>D5-E5</f>
        <v>8435024.0100000016</v>
      </c>
    </row>
    <row r="6" spans="1:7" x14ac:dyDescent="0.2">
      <c r="A6" s="6" t="s">
        <v>1</v>
      </c>
      <c r="B6" s="5">
        <v>560000</v>
      </c>
      <c r="C6" s="5">
        <v>0</v>
      </c>
      <c r="D6" s="5">
        <f>B6+C6</f>
        <v>560000</v>
      </c>
      <c r="E6" s="5">
        <v>0</v>
      </c>
      <c r="F6" s="5">
        <v>0</v>
      </c>
      <c r="G6" s="5">
        <f>D6-E6</f>
        <v>560000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15795968.050000001</v>
      </c>
      <c r="C10" s="16">
        <f t="shared" si="0"/>
        <v>728948.22</v>
      </c>
      <c r="D10" s="16">
        <f t="shared" si="0"/>
        <v>16524916.270000001</v>
      </c>
      <c r="E10" s="16">
        <f t="shared" si="0"/>
        <v>7529892.2599999998</v>
      </c>
      <c r="F10" s="16">
        <f t="shared" si="0"/>
        <v>7458224.0199999996</v>
      </c>
      <c r="G10" s="16">
        <f t="shared" si="0"/>
        <v>8995024.0100000016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opLeftCell="A8" workbookViewId="0">
      <selection activeCell="A37" sqref="A3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138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1131555.44</v>
      </c>
      <c r="C6" s="5">
        <v>0</v>
      </c>
      <c r="D6" s="5">
        <f>B6+C6</f>
        <v>1131555.44</v>
      </c>
      <c r="E6" s="5">
        <v>723287.18</v>
      </c>
      <c r="F6" s="5">
        <v>723287.18</v>
      </c>
      <c r="G6" s="5">
        <f>D6-E6</f>
        <v>408268.25999999989</v>
      </c>
    </row>
    <row r="7" spans="1:7" x14ac:dyDescent="0.2">
      <c r="A7" s="23" t="s">
        <v>132</v>
      </c>
      <c r="B7" s="5">
        <v>3935934.97</v>
      </c>
      <c r="C7" s="5">
        <v>95145.600000000006</v>
      </c>
      <c r="D7" s="5">
        <f t="shared" ref="D7:D12" si="0">B7+C7</f>
        <v>4031080.5700000003</v>
      </c>
      <c r="E7" s="5">
        <v>2135390.7599999998</v>
      </c>
      <c r="F7" s="5">
        <v>2073554.52</v>
      </c>
      <c r="G7" s="5">
        <f t="shared" ref="G7:G12" si="1">D7-E7</f>
        <v>1895689.8100000005</v>
      </c>
    </row>
    <row r="8" spans="1:7" x14ac:dyDescent="0.2">
      <c r="A8" s="23" t="s">
        <v>133</v>
      </c>
      <c r="B8" s="5">
        <v>7105325.7800000003</v>
      </c>
      <c r="C8" s="5">
        <v>511582.65</v>
      </c>
      <c r="D8" s="5">
        <f t="shared" si="0"/>
        <v>7616908.4300000006</v>
      </c>
      <c r="E8" s="5">
        <v>3258478.88</v>
      </c>
      <c r="F8" s="5">
        <v>3258478.88</v>
      </c>
      <c r="G8" s="5">
        <f t="shared" si="1"/>
        <v>4358429.5500000007</v>
      </c>
    </row>
    <row r="9" spans="1:7" x14ac:dyDescent="0.2">
      <c r="A9" s="23" t="s">
        <v>134</v>
      </c>
      <c r="B9" s="5">
        <v>470456.84</v>
      </c>
      <c r="C9" s="5">
        <v>21843.360000000001</v>
      </c>
      <c r="D9" s="5">
        <f t="shared" si="0"/>
        <v>492300.2</v>
      </c>
      <c r="E9" s="5">
        <v>280499.98</v>
      </c>
      <c r="F9" s="5">
        <v>280499.98</v>
      </c>
      <c r="G9" s="5">
        <f t="shared" si="1"/>
        <v>211800.22000000003</v>
      </c>
    </row>
    <row r="10" spans="1:7" x14ac:dyDescent="0.2">
      <c r="A10" s="23" t="s">
        <v>135</v>
      </c>
      <c r="B10" s="5">
        <v>1132417.3999999999</v>
      </c>
      <c r="C10" s="5">
        <v>41786.22</v>
      </c>
      <c r="D10" s="5">
        <f t="shared" si="0"/>
        <v>1174203.6199999999</v>
      </c>
      <c r="E10" s="5">
        <v>458206.9</v>
      </c>
      <c r="F10" s="5">
        <v>458206.9</v>
      </c>
      <c r="G10" s="5">
        <f t="shared" si="1"/>
        <v>715996.71999999986</v>
      </c>
    </row>
    <row r="11" spans="1:7" x14ac:dyDescent="0.2">
      <c r="A11" s="23" t="s">
        <v>136</v>
      </c>
      <c r="B11" s="5">
        <v>671987.12</v>
      </c>
      <c r="C11" s="5">
        <v>31814.79</v>
      </c>
      <c r="D11" s="5">
        <f t="shared" si="0"/>
        <v>703801.91</v>
      </c>
      <c r="E11" s="5">
        <v>388742.17</v>
      </c>
      <c r="F11" s="5">
        <v>378910.17</v>
      </c>
      <c r="G11" s="5">
        <f t="shared" si="1"/>
        <v>315059.74000000005</v>
      </c>
    </row>
    <row r="12" spans="1:7" x14ac:dyDescent="0.2">
      <c r="A12" s="23" t="s">
        <v>137</v>
      </c>
      <c r="B12" s="5">
        <v>1348290.5</v>
      </c>
      <c r="C12" s="5">
        <v>26775.599999999999</v>
      </c>
      <c r="D12" s="5">
        <f t="shared" si="0"/>
        <v>1375066.1</v>
      </c>
      <c r="E12" s="5">
        <v>285286.39</v>
      </c>
      <c r="F12" s="5">
        <v>285286.39</v>
      </c>
      <c r="G12" s="5">
        <f t="shared" si="1"/>
        <v>1089779.71</v>
      </c>
    </row>
    <row r="13" spans="1:7" x14ac:dyDescent="0.2">
      <c r="A13" s="23"/>
      <c r="B13" s="5"/>
      <c r="C13" s="5"/>
      <c r="D13" s="5"/>
      <c r="E13" s="5"/>
      <c r="F13" s="5"/>
      <c r="G13" s="5"/>
    </row>
    <row r="14" spans="1:7" x14ac:dyDescent="0.2">
      <c r="A14" s="11" t="s">
        <v>50</v>
      </c>
      <c r="B14" s="17">
        <f t="shared" ref="B14:G14" si="2">SUM(B6:B13)</f>
        <v>15795968.050000001</v>
      </c>
      <c r="C14" s="17">
        <f t="shared" si="2"/>
        <v>728948.22</v>
      </c>
      <c r="D14" s="17">
        <f t="shared" si="2"/>
        <v>16524916.27</v>
      </c>
      <c r="E14" s="17">
        <f t="shared" si="2"/>
        <v>7529892.2600000007</v>
      </c>
      <c r="F14" s="17">
        <f t="shared" si="2"/>
        <v>7458224.0200000005</v>
      </c>
      <c r="G14" s="17">
        <f t="shared" si="2"/>
        <v>8995024.0100000016</v>
      </c>
    </row>
    <row r="17" spans="1:7" ht="45" customHeight="1" x14ac:dyDescent="0.2">
      <c r="A17" s="29" t="s">
        <v>139</v>
      </c>
      <c r="B17" s="27"/>
      <c r="C17" s="27"/>
      <c r="D17" s="27"/>
      <c r="E17" s="27"/>
      <c r="F17" s="27"/>
      <c r="G17" s="28"/>
    </row>
    <row r="18" spans="1:7" x14ac:dyDescent="0.2">
      <c r="A18" s="32" t="s">
        <v>51</v>
      </c>
      <c r="B18" s="29" t="s">
        <v>57</v>
      </c>
      <c r="C18" s="27"/>
      <c r="D18" s="27"/>
      <c r="E18" s="27"/>
      <c r="F18" s="28"/>
      <c r="G18" s="30" t="s">
        <v>56</v>
      </c>
    </row>
    <row r="19" spans="1:7" ht="22.5" x14ac:dyDescent="0.2">
      <c r="A19" s="33"/>
      <c r="B19" s="2" t="s">
        <v>52</v>
      </c>
      <c r="C19" s="2" t="s">
        <v>117</v>
      </c>
      <c r="D19" s="2" t="s">
        <v>53</v>
      </c>
      <c r="E19" s="2" t="s">
        <v>54</v>
      </c>
      <c r="F19" s="2" t="s">
        <v>55</v>
      </c>
      <c r="G19" s="31"/>
    </row>
    <row r="20" spans="1:7" x14ac:dyDescent="0.2">
      <c r="A20" s="34"/>
      <c r="B20" s="3">
        <v>1</v>
      </c>
      <c r="C20" s="3">
        <v>2</v>
      </c>
      <c r="D20" s="3" t="s">
        <v>118</v>
      </c>
      <c r="E20" s="3">
        <v>4</v>
      </c>
      <c r="F20" s="3">
        <v>5</v>
      </c>
      <c r="G20" s="3" t="s">
        <v>119</v>
      </c>
    </row>
    <row r="21" spans="1:7" x14ac:dyDescent="0.2">
      <c r="A21" s="24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4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4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4" t="s">
        <v>121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1" t="s">
        <v>50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29" t="s">
        <v>140</v>
      </c>
      <c r="B28" s="27"/>
      <c r="C28" s="27"/>
      <c r="D28" s="27"/>
      <c r="E28" s="27"/>
      <c r="F28" s="27"/>
      <c r="G28" s="28"/>
    </row>
    <row r="29" spans="1:7" x14ac:dyDescent="0.2">
      <c r="A29" s="32" t="s">
        <v>51</v>
      </c>
      <c r="B29" s="29" t="s">
        <v>57</v>
      </c>
      <c r="C29" s="27"/>
      <c r="D29" s="27"/>
      <c r="E29" s="27"/>
      <c r="F29" s="28"/>
      <c r="G29" s="30" t="s">
        <v>56</v>
      </c>
    </row>
    <row r="30" spans="1:7" ht="22.5" x14ac:dyDescent="0.2">
      <c r="A30" s="33"/>
      <c r="B30" s="2" t="s">
        <v>52</v>
      </c>
      <c r="C30" s="2" t="s">
        <v>117</v>
      </c>
      <c r="D30" s="2" t="s">
        <v>53</v>
      </c>
      <c r="E30" s="2" t="s">
        <v>54</v>
      </c>
      <c r="F30" s="2" t="s">
        <v>55</v>
      </c>
      <c r="G30" s="31"/>
    </row>
    <row r="31" spans="1:7" x14ac:dyDescent="0.2">
      <c r="A31" s="34"/>
      <c r="B31" s="3">
        <v>1</v>
      </c>
      <c r="C31" s="3">
        <v>2</v>
      </c>
      <c r="D31" s="3" t="s">
        <v>118</v>
      </c>
      <c r="E31" s="3">
        <v>4</v>
      </c>
      <c r="F31" s="3">
        <v>5</v>
      </c>
      <c r="G31" s="3" t="s">
        <v>119</v>
      </c>
    </row>
    <row r="32" spans="1:7" x14ac:dyDescent="0.2">
      <c r="A32" s="25" t="s">
        <v>12</v>
      </c>
      <c r="B32" s="5">
        <v>15795968.050000001</v>
      </c>
      <c r="C32" s="5">
        <v>728948.22</v>
      </c>
      <c r="D32" s="5">
        <f t="shared" ref="D32:D38" si="6">B32+C32</f>
        <v>16524916.270000001</v>
      </c>
      <c r="E32" s="5">
        <v>7529892.2599999998</v>
      </c>
      <c r="F32" s="5">
        <v>7458224.0199999996</v>
      </c>
      <c r="G32" s="5">
        <f t="shared" ref="G32:G38" si="7">D32-E32</f>
        <v>8995024.0100000016</v>
      </c>
    </row>
    <row r="33" spans="1:7" x14ac:dyDescent="0.2">
      <c r="A33" s="25" t="s">
        <v>11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13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 t="s">
        <v>25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25" t="s">
        <v>26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25" t="s">
        <v>128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25" t="s">
        <v>14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1" t="s">
        <v>50</v>
      </c>
      <c r="B39" s="17">
        <f t="shared" ref="B39:G39" si="8">SUM(B32:B38)</f>
        <v>15795968.050000001</v>
      </c>
      <c r="C39" s="17">
        <f t="shared" si="8"/>
        <v>728948.22</v>
      </c>
      <c r="D39" s="17">
        <f t="shared" si="8"/>
        <v>16524916.270000001</v>
      </c>
      <c r="E39" s="17">
        <f t="shared" si="8"/>
        <v>7529892.2599999998</v>
      </c>
      <c r="F39" s="17">
        <f t="shared" si="8"/>
        <v>7458224.0199999996</v>
      </c>
      <c r="G39" s="17">
        <f t="shared" si="8"/>
        <v>8995024.0100000016</v>
      </c>
    </row>
    <row r="41" spans="1:7" x14ac:dyDescent="0.2">
      <c r="A41" s="1" t="s">
        <v>120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A2" sqref="A2:A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141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0</v>
      </c>
      <c r="C5" s="14">
        <f t="shared" si="0"/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122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15795968.050000001</v>
      </c>
      <c r="C14" s="14">
        <f t="shared" si="3"/>
        <v>728948.22</v>
      </c>
      <c r="D14" s="14">
        <f t="shared" si="3"/>
        <v>16524916.270000001</v>
      </c>
      <c r="E14" s="14">
        <f t="shared" si="3"/>
        <v>7529892.2599999998</v>
      </c>
      <c r="F14" s="14">
        <f t="shared" si="3"/>
        <v>7458224.0199999996</v>
      </c>
      <c r="G14" s="14">
        <f t="shared" si="3"/>
        <v>8995024.0100000016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15795968.050000001</v>
      </c>
      <c r="C19" s="5">
        <v>728948.22</v>
      </c>
      <c r="D19" s="5">
        <f t="shared" si="5"/>
        <v>16524916.270000001</v>
      </c>
      <c r="E19" s="5">
        <v>7529892.2599999998</v>
      </c>
      <c r="F19" s="5">
        <v>7458224.0199999996</v>
      </c>
      <c r="G19" s="5">
        <f t="shared" si="4"/>
        <v>8995024.0100000016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15795968.050000001</v>
      </c>
      <c r="C37" s="17">
        <f t="shared" si="12"/>
        <v>728948.22</v>
      </c>
      <c r="D37" s="17">
        <f t="shared" si="12"/>
        <v>16524916.270000001</v>
      </c>
      <c r="E37" s="17">
        <f t="shared" si="12"/>
        <v>7529892.2599999998</v>
      </c>
      <c r="F37" s="17">
        <f t="shared" si="12"/>
        <v>7458224.0199999996</v>
      </c>
      <c r="G37" s="17">
        <f t="shared" si="12"/>
        <v>8995024.0100000016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Tania Caballero Martinez</cp:lastModifiedBy>
  <cp:lastPrinted>2018-07-14T22:21:14Z</cp:lastPrinted>
  <dcterms:created xsi:type="dcterms:W3CDTF">2014-02-10T03:37:14Z</dcterms:created>
  <dcterms:modified xsi:type="dcterms:W3CDTF">2023-10-20T20:32:03Z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