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2DO TRIMESTRE 2022\EXCEL\PROGRAMATICA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I31" i="1"/>
  <c r="I30" i="1" s="1"/>
  <c r="F30" i="1"/>
  <c r="D35" i="1"/>
  <c r="E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<sst xmlns="http://schemas.openxmlformats.org/spreadsheetml/2006/main" count="66" uniqueCount="66">
  <si>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</si>
  <si>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</si>
  <si>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</si>
  <si>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</si>
  <si>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</si>
  <si>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</si>
  <si>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</si>
  <si>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</si>
  <si>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</si>
  <si>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</si>
  <si>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</si>
  <si>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</si>
  <si>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</si>
  <si>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</si>
  <si>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</si>
  <si>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</si>
  <si>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</si>
  <si>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</si>
  <si>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</si>
  <si>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</si>
  <si>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</si>
  <si>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</si>
  <si>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</si>
  <si>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</si>
  <si>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</si>
  <si>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</si>
  <si>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</si>
  <si>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</si>
  <si>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</si>
  <si>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</si>
  <si>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</si>
  <si>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</si>
  <si>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</si>
  <si>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</si>
  <si>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</si>
  <si>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</si>
  <si>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</si>
  <si>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</si>
  <si>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</si>
  <si>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</si>
  <si>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</si>
  <si>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</si>
  <si>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</si>
  <si>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</si>
  <si>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</si>
  <si>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</si>
  <si>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</si>
  <si>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</si>
  <si>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</si>
  <si>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</si>
  <si>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</si>
  <si>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</si>
  <si>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</si>
  <si>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</si>
  <si>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</si>
  <si>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</si>
  <si>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</si>
  <si>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</si>
  <si>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</si>
  <si>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</si>
  <si>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</si>
  <si>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</si>
  <si>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</si>
  <si>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</si>
  <si>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</si>
  <si>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Tecnológica Laja Bajío
Gasto por Categoría Programática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</si>
</sst>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H19" sqref="H19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14049069.199999999</v>
      </c>
      <c r="E9" s="16">
        <f>SUM(E10:E17)</f>
        <v>844228.97</v>
      </c>
      <c r="F9" s="16">
        <f t="shared" ref="F9:I9" si="1">SUM(F10:F17)</f>
        <v>14893298.17</v>
      </c>
      <c r="G9" s="16">
        <f t="shared" si="1"/>
        <v>5995184.5800000001</v>
      </c>
      <c r="H9" s="16">
        <f t="shared" si="1"/>
        <v>5676031.3100000005</v>
      </c>
      <c r="I9" s="16">
        <f t="shared" si="1"/>
        <v>8898113.5899999999</v>
      </c>
    </row>
    <row r="10" spans="1:9" x14ac:dyDescent="0.2">
      <c r="A10" s="15" t="s">
        <v>43</v>
      </c>
      <c r="B10" s="6"/>
      <c r="C10" s="3" t="s">
        <v>4</v>
      </c>
      <c r="D10" s="17">
        <v>7505133.54</v>
      </c>
      <c r="E10" s="17">
        <v>643736.89</v>
      </c>
      <c r="F10" s="17">
        <f t="shared" ref="F10:F17" si="2">D10+E10</f>
        <v>8148870.4299999997</v>
      </c>
      <c r="G10" s="17">
        <v>3619696.56</v>
      </c>
      <c r="H10" s="17">
        <v>3562545.56</v>
      </c>
      <c r="I10" s="17">
        <f t="shared" ref="I10:I17" si="3">F10-G10</f>
        <v>4529173.8699999992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6543935.6600000001</v>
      </c>
      <c r="E12" s="17">
        <v>200492.08</v>
      </c>
      <c r="F12" s="17">
        <f t="shared" si="2"/>
        <v>6744427.7400000002</v>
      </c>
      <c r="G12" s="17">
        <v>2375488.02</v>
      </c>
      <c r="H12" s="17">
        <v>2113485.75</v>
      </c>
      <c r="I12" s="17">
        <f t="shared" si="3"/>
        <v>4368939.7200000007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1235936.8</v>
      </c>
      <c r="E18" s="16">
        <f>SUM(E19:E21)</f>
        <v>0</v>
      </c>
      <c r="F18" s="16">
        <f t="shared" ref="F18:I18" si="4">SUM(F19:F21)</f>
        <v>1235936.8</v>
      </c>
      <c r="G18" s="16">
        <f t="shared" si="4"/>
        <v>517567.59</v>
      </c>
      <c r="H18" s="16">
        <f t="shared" si="4"/>
        <v>504675.87</v>
      </c>
      <c r="I18" s="16">
        <f t="shared" si="4"/>
        <v>718369.21</v>
      </c>
    </row>
    <row r="19" spans="1:9" x14ac:dyDescent="0.2">
      <c r="A19" s="15" t="s">
        <v>51</v>
      </c>
      <c r="B19" s="6"/>
      <c r="C19" s="3" t="s">
        <v>13</v>
      </c>
      <c r="D19" s="17">
        <v>1235936.8</v>
      </c>
      <c r="E19" s="17">
        <v>0</v>
      </c>
      <c r="F19" s="17">
        <f t="shared" ref="F19:F21" si="5">D19+E19</f>
        <v>1235936.8</v>
      </c>
      <c r="G19" s="17">
        <v>517567.59</v>
      </c>
      <c r="H19" s="17">
        <v>504675.87</v>
      </c>
      <c r="I19" s="17">
        <f t="shared" ref="I19:I21" si="6">F19-G19</f>
        <v>718369.21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15285006</v>
      </c>
      <c r="E35" s="18">
        <f t="shared" ref="E35:I35" si="16">SUM(E6+E9+E18+E22+E25+E30+E32+E33+E34)</f>
        <v>844228.97</v>
      </c>
      <c r="F35" s="18">
        <f t="shared" si="16"/>
        <v>16129234.970000001</v>
      </c>
      <c r="G35" s="18">
        <f t="shared" si="16"/>
        <v>6512752.1699999999</v>
      </c>
      <c r="H35" s="18">
        <f t="shared" si="16"/>
        <v>6180707.1800000006</v>
      </c>
      <c r="I35" s="18">
        <f t="shared" si="16"/>
        <v>9616482.8000000007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ITUTLB</cp:lastModifiedBy>
  <cp:lastPrinted>2017-03-30T22:19:49Z</cp:lastPrinted>
  <dcterms:created xsi:type="dcterms:W3CDTF">2012-12-11T21:13:37Z</dcterms:created>
  <dcterms:modified xsi:type="dcterms:W3CDTF">2022-07-12T18:47:32Z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