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LDF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F44" i="3" l="1"/>
  <c r="B44" i="3"/>
  <c r="B59" i="3" s="1"/>
  <c r="C44" i="3"/>
  <c r="C59" i="3" s="1"/>
  <c r="E44" i="3"/>
  <c r="E56" i="3" s="1"/>
  <c r="E78" i="3" s="1"/>
  <c r="E76" i="3"/>
  <c r="F56" i="3"/>
  <c r="F76" i="3"/>
  <c r="F78" i="3" l="1"/>
</calcChain>
</file>

<file path=xl/sharedStrings.xml><?xml version="1.0" encoding="utf-8"?>
<sst xmlns="http://schemas.openxmlformats.org/spreadsheetml/2006/main" count="128" uniqueCount="127">
  <si>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</si>
  <si>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</si>
  <si>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</si>
  <si>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</si>
  <si>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</si>
  <si>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</si>
  <si>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</si>
  <si>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</si>
  <si>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</si>
  <si>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</si>
  <si>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</si>
  <si>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</si>
  <si>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</si>
  <si>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</si>
  <si>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</si>
  <si>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</si>
  <si>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</si>
  <si>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</si>
  <si>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</si>
  <si>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</si>
  <si>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</si>
  <si>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</si>
  <si>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</si>
  <si>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</si>
  <si>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</si>
  <si>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</si>
  <si>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</si>
  <si>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</si>
  <si>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</si>
  <si>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</si>
  <si>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</si>
  <si>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</si>
  <si>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</si>
  <si>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</si>
  <si>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</si>
  <si>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</si>
  <si>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</si>
  <si>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</si>
  <si>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</si>
  <si>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</si>
  <si>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</si>
  <si>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</si>
  <si>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</si>
  <si>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</si>
  <si>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</si>
  <si>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</si>
  <si>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</si>
  <si>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</si>
  <si>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</si>
  <si>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</si>
  <si>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</si>
  <si>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</si>
  <si>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</si>
  <si>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</si>
  <si>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</si>
  <si>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</si>
  <si>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</si>
  <si>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</si>
  <si>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</si>
  <si>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</si>
  <si>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</si>
  <si>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</si>
  <si>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</si>
  <si>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</si>
  <si>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</si>
  <si>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</si>
  <si>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</si>
  <si>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</si>
  <si>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</si>
  <si>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</si>
  <si>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</si>
  <si>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</si>
  <si>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</si>
  <si>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</si>
  <si>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</si>
  <si>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</si>
  <si>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</si>
  <si>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</si>
  <si>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</si>
  <si>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</si>
  <si>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</si>
  <si>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</si>
  <si>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</si>
  <si>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</si>
  <si>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</si>
  <si>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</si>
  <si>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</si>
  <si>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</si>
  <si>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</si>
  <si>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</si>
  <si>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</si>
  <si>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</si>
  <si>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</si>
  <si>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</si>
  <si>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</si>
  <si>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</si>
  <si>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</si>
  <si>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</si>
  <si>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</si>
  <si>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</si>
  <si>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</si>
  <si>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</si>
  <si>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</si>
  <si>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</si>
  <si>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</si>
  <si>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</si>
  <si>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</si>
  <si>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</si>
  <si>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</si>
  <si>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</si>
  <si>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</si>
  <si>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</si>
  <si>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</si>
  <si>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</si>
  <si>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</si>
  <si>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</si>
  <si>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</si>
  <si>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</si>
  <si>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</si>
  <si>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Tecnológica Laja Bajío
Estado de Situación Financiera Detallado - LDF
al 30 de Junio de 2022 y al 31 de Diciembre de 2021
PESOS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</si>
  <si>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</si>
  <si>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</si>
  <si>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</si>
  <si>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</si>
  <si>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</si>
  <si>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>JEFE DE DEPARTAMANETO DE CONTABILIDAD Y FINANZAS</t>
  </si>
  <si>
    <t>LA 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</si>
</sst>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0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3" borderId="0" xfId="2" applyFont="1" applyFill="1" applyAlignment="1" applyProtection="1">
      <alignment vertical="top" wrapText="1"/>
      <protection locked="0"/>
    </xf>
    <xf numFmtId="0" fontId="2" fillId="3" borderId="0" xfId="0" applyFont="1" applyFill="1"/>
    <xf numFmtId="0" fontId="7" fillId="3" borderId="0" xfId="2" applyFon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topLeftCell="A58" zoomScale="120" zoomScaleNormal="120" workbookViewId="0">
      <selection activeCell="A81" sqref="A81:D89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2022</v>
      </c>
      <c r="C2" s="2">
        <v>2021</v>
      </c>
      <c r="D2" s="1" t="s">
        <v>0</v>
      </c>
      <c r="E2" s="2">
        <v>2022</v>
      </c>
      <c r="F2" s="2">
        <v>2021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2817033.93</v>
      </c>
      <c r="C6" s="9">
        <f>SUM(C7:C13)</f>
        <v>1995105.76</v>
      </c>
      <c r="D6" s="5" t="s">
        <v>6</v>
      </c>
      <c r="E6" s="9">
        <f>SUM(E7:E15)</f>
        <v>226415.81</v>
      </c>
      <c r="F6" s="9">
        <f>SUM(F7:F15)</f>
        <v>542267.17000000004</v>
      </c>
    </row>
    <row r="7" spans="1:6" x14ac:dyDescent="0.2">
      <c r="A7" s="10" t="s">
        <v>7</v>
      </c>
      <c r="B7" s="9"/>
      <c r="C7" s="9"/>
      <c r="D7" s="11" t="s">
        <v>8</v>
      </c>
      <c r="E7" s="9">
        <v>68220.06</v>
      </c>
      <c r="F7" s="9">
        <v>156581.70000000001</v>
      </c>
    </row>
    <row r="8" spans="1:6" x14ac:dyDescent="0.2">
      <c r="A8" s="10" t="s">
        <v>9</v>
      </c>
      <c r="B8" s="9">
        <v>2817033.93</v>
      </c>
      <c r="C8" s="9">
        <v>1995105.76</v>
      </c>
      <c r="D8" s="11" t="s">
        <v>10</v>
      </c>
      <c r="E8" s="9">
        <v>2059</v>
      </c>
      <c r="F8" s="9">
        <v>18603.02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136270.74</v>
      </c>
      <c r="F13" s="9">
        <v>347216.44</v>
      </c>
    </row>
    <row r="14" spans="1:6" x14ac:dyDescent="0.2">
      <c r="A14" s="3" t="s">
        <v>21</v>
      </c>
      <c r="B14" s="9">
        <f>SUM(B15:B21)</f>
        <v>5000</v>
      </c>
      <c r="C14" s="9">
        <f>SUM(C15:C21)</f>
        <v>0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19866.009999999998</v>
      </c>
      <c r="F15" s="9">
        <v>19866.009999999998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0</v>
      </c>
      <c r="C17" s="9">
        <v>0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5000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10</v>
      </c>
      <c r="C22" s="9">
        <f>SUM(C23:C27)</f>
        <v>10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10</v>
      </c>
      <c r="C26" s="9">
        <v>10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897</v>
      </c>
      <c r="F39" s="9">
        <f>SUM(F40:F42)</f>
        <v>897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897</v>
      </c>
      <c r="F42" s="9">
        <v>897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2822043.93</v>
      </c>
      <c r="C44" s="7">
        <f>C6+C14+C22+C28+C34+C35+C38</f>
        <v>1995115.76</v>
      </c>
      <c r="D44" s="8" t="s">
        <v>80</v>
      </c>
      <c r="E44" s="7">
        <f>E6+E16+E20+E23+E24+E28+E35+E39</f>
        <v>227312.81</v>
      </c>
      <c r="F44" s="7">
        <f>F6+F16+F20+F23+F24+F28+F35+F39</f>
        <v>543164.17000000004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59898995.140000001</v>
      </c>
      <c r="C49" s="9">
        <v>59898995.140000001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8462048.0399999991</v>
      </c>
      <c r="C50" s="9">
        <v>8462048.0399999991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-2639118.2200000002</v>
      </c>
      <c r="C52" s="9">
        <v>-2639118.2200000002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227312.81</v>
      </c>
      <c r="F56" s="7">
        <f>F54+F44</f>
        <v>543164.17000000004</v>
      </c>
    </row>
    <row r="57" spans="1:6" x14ac:dyDescent="0.2">
      <c r="A57" s="12" t="s">
        <v>100</v>
      </c>
      <c r="B57" s="7">
        <f>SUM(B47:B55)</f>
        <v>65721924.960000008</v>
      </c>
      <c r="C57" s="7">
        <f>SUM(C47:C55)</f>
        <v>65721924.960000008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68543968.890000015</v>
      </c>
      <c r="C59" s="7">
        <f>C44+C57</f>
        <v>67717040.720000014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78259435.689999998</v>
      </c>
      <c r="F60" s="9">
        <f>SUM(F61:F63)</f>
        <v>78211852.340000004</v>
      </c>
    </row>
    <row r="61" spans="1:6" x14ac:dyDescent="0.2">
      <c r="A61" s="13"/>
      <c r="B61" s="9"/>
      <c r="C61" s="9"/>
      <c r="D61" s="5" t="s">
        <v>104</v>
      </c>
      <c r="E61" s="9">
        <v>78259435.689999998</v>
      </c>
      <c r="F61" s="9">
        <v>78211852.340000004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-9942779.6099999994</v>
      </c>
      <c r="F65" s="9">
        <f>SUM(F66:F70)</f>
        <v>-11037969.789999999</v>
      </c>
    </row>
    <row r="66" spans="1:6" x14ac:dyDescent="0.2">
      <c r="A66" s="13"/>
      <c r="B66" s="9"/>
      <c r="C66" s="9"/>
      <c r="D66" s="5" t="s">
        <v>108</v>
      </c>
      <c r="E66" s="9">
        <v>1554772.3</v>
      </c>
      <c r="F66" s="9">
        <v>-496230.85</v>
      </c>
    </row>
    <row r="67" spans="1:6" x14ac:dyDescent="0.2">
      <c r="A67" s="13"/>
      <c r="B67" s="9"/>
      <c r="C67" s="9"/>
      <c r="D67" s="5" t="s">
        <v>109</v>
      </c>
      <c r="E67" s="9">
        <v>-11549067.48</v>
      </c>
      <c r="F67" s="9">
        <v>-10593254.51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51515.57</v>
      </c>
      <c r="F69" s="9">
        <v>51515.57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68316656.079999998</v>
      </c>
      <c r="F76" s="7">
        <f>F60+F65+F72</f>
        <v>67173882.550000012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68543968.890000001</v>
      </c>
      <c r="F78" s="7">
        <f>F56+F76</f>
        <v>67717046.720000014</v>
      </c>
    </row>
    <row r="79" spans="1:6" x14ac:dyDescent="0.2">
      <c r="A79" s="15"/>
      <c r="B79" s="16"/>
      <c r="C79" s="16"/>
      <c r="D79" s="17"/>
      <c r="E79" s="16"/>
      <c r="F79" s="16"/>
    </row>
    <row r="82" spans="1:4" x14ac:dyDescent="0.2">
      <c r="A82" s="26"/>
      <c r="D82" s="26"/>
    </row>
    <row r="83" spans="1:4" x14ac:dyDescent="0.2">
      <c r="A83" s="25"/>
      <c r="B83" s="25"/>
      <c r="D83" s="26"/>
    </row>
    <row r="84" spans="1:4" x14ac:dyDescent="0.2">
      <c r="A84" s="26"/>
      <c r="D84" s="27"/>
    </row>
    <row r="85" spans="1:4" x14ac:dyDescent="0.2">
      <c r="A85" s="28" t="s">
        <v>120</v>
      </c>
      <c r="D85" s="28" t="s">
        <v>121</v>
      </c>
    </row>
    <row r="86" spans="1:4" x14ac:dyDescent="0.2">
      <c r="A86" s="28" t="s">
        <v>122</v>
      </c>
      <c r="D86" s="28" t="s">
        <v>123</v>
      </c>
    </row>
    <row r="87" spans="1:4" x14ac:dyDescent="0.2">
      <c r="A87" s="28" t="s">
        <v>124</v>
      </c>
      <c r="D87" s="28" t="s">
        <v>125</v>
      </c>
    </row>
    <row r="88" spans="1:4" ht="12.75" x14ac:dyDescent="0.2">
      <c r="A88" s="28" t="s">
        <v>126</v>
      </c>
      <c r="D88" s="29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ITUTLB</cp:lastModifiedBy>
  <cp:lastPrinted>2022-07-15T18:05:06Z</cp:lastPrinted>
  <dcterms:created xsi:type="dcterms:W3CDTF">2017-01-11T17:17:46Z</dcterms:created>
  <dcterms:modified xsi:type="dcterms:W3CDTF">2022-07-15T18:24:56Z</dcterms:modified>
</cp:coreProperties>
</file>