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EXCEL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I31" i="1"/>
  <c r="I30" i="1" s="1"/>
  <c r="F30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<sst xmlns="http://schemas.openxmlformats.org/spreadsheetml/2006/main" count="73" uniqueCount="73">
  <si>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</si>
  <si>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</si>
  <si>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</si>
  <si>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</si>
  <si>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</si>
  <si>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</si>
  <si>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</si>
  <si>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</si>
  <si>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</si>
  <si>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</si>
  <si>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</si>
  <si>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</si>
  <si>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</si>
  <si>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</si>
  <si>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</si>
  <si>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</si>
  <si>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</si>
  <si>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</si>
  <si>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</si>
  <si>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</si>
  <si>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</si>
  <si>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</si>
  <si>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</si>
  <si>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</si>
  <si>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</si>
  <si>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</si>
  <si>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</si>
  <si>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</si>
  <si>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</si>
  <si>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</si>
  <si>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</si>
  <si>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</si>
  <si>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</si>
  <si>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</si>
  <si>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</si>
  <si>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</si>
  <si>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</si>
  <si>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</si>
  <si>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</si>
  <si>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</si>
  <si>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</si>
  <si>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</si>
  <si>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</si>
  <si>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</si>
  <si>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</si>
  <si>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</si>
  <si>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</si>
  <si>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</si>
  <si>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</si>
  <si>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</si>
  <si>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</si>
  <si>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</si>
  <si>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</si>
  <si>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</si>
  <si>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</si>
  <si>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</si>
  <si>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</si>
  <si>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</si>
  <si>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</si>
  <si>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</si>
  <si>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</si>
  <si>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</si>
  <si>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</si>
  <si>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</si>
  <si>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</si>
  <si>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TECNOLÓGICA LAJA BAJÍO
Gasto por Categoría Programática
Del 1 de Enero al 31 de Marzo de 2022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</si>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</sst>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5" fillId="3" borderId="0" xfId="7" applyFont="1" applyFill="1"/>
    <xf numFmtId="0" fontId="5" fillId="3" borderId="0" xfId="7" applyFont="1" applyFill="1" applyAlignment="1">
      <alignment horizontal="center"/>
    </xf>
  </cellXfs>
  <cellStyles count="66">
    <cellStyle name="Euro" xfId="1"/>
    <cellStyle name="Millares 2" xfId="2"/>
    <cellStyle name="Millares 2 10" xfId="60"/>
    <cellStyle name="Millares 2 11" xfId="61"/>
    <cellStyle name="Millares 2 12" xfId="17"/>
    <cellStyle name="Millares 2 2" xfId="3"/>
    <cellStyle name="Millares 2 2 2" xfId="18"/>
    <cellStyle name="Millares 2 3" xfId="4"/>
    <cellStyle name="Millares 2 3 2" xfId="19"/>
    <cellStyle name="Millares 2 4" xfId="24"/>
    <cellStyle name="Millares 2 5" xfId="36"/>
    <cellStyle name="Millares 2 6" xfId="41"/>
    <cellStyle name="Millares 2 7" xfId="42"/>
    <cellStyle name="Millares 2 8" xfId="47"/>
    <cellStyle name="Millares 2 9" xfId="51"/>
    <cellStyle name="Millares 3" xfId="5"/>
    <cellStyle name="Millares 3 2" xfId="20"/>
    <cellStyle name="Millares 4" xfId="34"/>
    <cellStyle name="Moneda 2" xfId="6"/>
    <cellStyle name="Moneda 2 2" xfId="21"/>
    <cellStyle name="Moneda 3" xfId="46"/>
    <cellStyle name="Moneda 4" xfId="54"/>
    <cellStyle name="Moneda 5" xfId="65"/>
    <cellStyle name="Normal" xfId="0" builtinId="0"/>
    <cellStyle name="Normal 2" xfId="7"/>
    <cellStyle name="Normal 2 10" xfId="56"/>
    <cellStyle name="Normal 2 11" xfId="58"/>
    <cellStyle name="Normal 2 12" xfId="59"/>
    <cellStyle name="Normal 2 13" xfId="64"/>
    <cellStyle name="Normal 2 14" xfId="22"/>
    <cellStyle name="Normal 2 2" xfId="8"/>
    <cellStyle name="Normal 2 3" xfId="28"/>
    <cellStyle name="Normal 2 4" xfId="30"/>
    <cellStyle name="Normal 2 5" xfId="32"/>
    <cellStyle name="Normal 2 6" xfId="35"/>
    <cellStyle name="Normal 2 7" xfId="40"/>
    <cellStyle name="Normal 2 7 2" xfId="57"/>
    <cellStyle name="Normal 2 8" xfId="45"/>
    <cellStyle name="Normal 2 9" xfId="50"/>
    <cellStyle name="Normal 3" xfId="9"/>
    <cellStyle name="Normal 3 2" xfId="25"/>
    <cellStyle name="Normal 3 2 2" xfId="29"/>
    <cellStyle name="Normal 3 2 2 2" xfId="39"/>
    <cellStyle name="Normal 3 2 2 3" xfId="44"/>
    <cellStyle name="Normal 3 2 2 4" xfId="49"/>
    <cellStyle name="Normal 3 2 2 5" xfId="63"/>
    <cellStyle name="Normal 3 2 3" xfId="38"/>
    <cellStyle name="Normal 3 3" xfId="26"/>
    <cellStyle name="Normal 3 4" xfId="31"/>
    <cellStyle name="Normal 3 5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33"/>
    <cellStyle name="Normal 8" xfId="53"/>
    <cellStyle name="Porcentaje 2" xfId="27"/>
    <cellStyle name="Porcentaje 3" xfId="37"/>
    <cellStyle name="Porcentaje 4" xfId="43"/>
    <cellStyle name="Porcentaje 5" xfId="48"/>
    <cellStyle name="Porcentaje 6" xfId="55"/>
    <cellStyle name="Porcentaje 7" xfId="62"/>
    <cellStyle name="Porcentaje 8" xfId="52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topLeftCell="A13" zoomScaleNormal="100" zoomScaleSheetLayoutView="90" workbookViewId="0">
      <selection activeCell="D45" sqref="D4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14049069.199999999</v>
      </c>
      <c r="E9" s="16">
        <f>SUM(E10:E17)</f>
        <v>134734.56</v>
      </c>
      <c r="F9" s="16">
        <f t="shared" ref="F9:I9" si="1">SUM(F10:F17)</f>
        <v>14183803.76</v>
      </c>
      <c r="G9" s="16">
        <f t="shared" si="1"/>
        <v>2470816.3600000003</v>
      </c>
      <c r="H9" s="16">
        <f t="shared" si="1"/>
        <v>2277664.98</v>
      </c>
      <c r="I9" s="16">
        <f t="shared" si="1"/>
        <v>11712987.4</v>
      </c>
    </row>
    <row r="10" spans="1:9" x14ac:dyDescent="0.2">
      <c r="A10" s="15" t="s">
        <v>43</v>
      </c>
      <c r="B10" s="6"/>
      <c r="C10" s="3" t="s">
        <v>4</v>
      </c>
      <c r="D10" s="17">
        <v>7505133.54</v>
      </c>
      <c r="E10" s="17">
        <v>0</v>
      </c>
      <c r="F10" s="17">
        <f t="shared" ref="F10:F17" si="2">D10+E10</f>
        <v>7505133.54</v>
      </c>
      <c r="G10" s="17">
        <v>1512925.55</v>
      </c>
      <c r="H10" s="17">
        <v>1489376.43</v>
      </c>
      <c r="I10" s="17">
        <f t="shared" ref="I10:I17" si="3">F10-G10</f>
        <v>5992207.9900000002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6543935.6600000001</v>
      </c>
      <c r="E12" s="17">
        <v>134734.56</v>
      </c>
      <c r="F12" s="17">
        <f t="shared" si="2"/>
        <v>6678670.2199999997</v>
      </c>
      <c r="G12" s="17">
        <v>957890.81</v>
      </c>
      <c r="H12" s="17">
        <v>788288.55</v>
      </c>
      <c r="I12" s="17">
        <f t="shared" si="3"/>
        <v>5720779.4100000001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1235936.8</v>
      </c>
      <c r="E18" s="16">
        <f>SUM(E19:E21)</f>
        <v>0</v>
      </c>
      <c r="F18" s="16">
        <f t="shared" ref="F18:I18" si="4">SUM(F19:F21)</f>
        <v>1235936.8</v>
      </c>
      <c r="G18" s="16">
        <f t="shared" si="4"/>
        <v>269616.67</v>
      </c>
      <c r="H18" s="16">
        <f t="shared" si="4"/>
        <v>267162.40999999997</v>
      </c>
      <c r="I18" s="16">
        <f t="shared" si="4"/>
        <v>966320.13000000012</v>
      </c>
    </row>
    <row r="19" spans="1:9" x14ac:dyDescent="0.2">
      <c r="A19" s="15" t="s">
        <v>51</v>
      </c>
      <c r="B19" s="6"/>
      <c r="C19" s="3" t="s">
        <v>13</v>
      </c>
      <c r="D19" s="17">
        <v>1235936.8</v>
      </c>
      <c r="E19" s="17">
        <v>0</v>
      </c>
      <c r="F19" s="17">
        <f t="shared" ref="F19:F21" si="5">D19+E19</f>
        <v>1235936.8</v>
      </c>
      <c r="G19" s="17">
        <v>269616.67</v>
      </c>
      <c r="H19" s="17">
        <v>267162.40999999997</v>
      </c>
      <c r="I19" s="17">
        <f t="shared" ref="I19:I21" si="6">F19-G19</f>
        <v>966320.13000000012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15285006</v>
      </c>
      <c r="E35" s="18">
        <f t="shared" ref="E35:I35" si="16">SUM(E6+E9+E18+E22+E25+E30+E32+E33+E34)</f>
        <v>134734.56</v>
      </c>
      <c r="F35" s="18">
        <f t="shared" si="16"/>
        <v>15419740.560000001</v>
      </c>
      <c r="G35" s="18">
        <f t="shared" si="16"/>
        <v>2740433.0300000003</v>
      </c>
      <c r="H35" s="18">
        <f t="shared" si="16"/>
        <v>2544827.39</v>
      </c>
      <c r="I35" s="18">
        <f t="shared" si="16"/>
        <v>12679307.530000001</v>
      </c>
    </row>
    <row r="36" spans="1:9" x14ac:dyDescent="0.2">
      <c r="B36" s="1" t="s">
        <v>36</v>
      </c>
    </row>
    <row r="41" spans="1:9" x14ac:dyDescent="0.2">
      <c r="C41" s="31"/>
      <c r="D41" s="31"/>
    </row>
    <row r="42" spans="1:9" x14ac:dyDescent="0.2">
      <c r="C42" s="31"/>
      <c r="E42" s="31"/>
    </row>
    <row r="43" spans="1:9" x14ac:dyDescent="0.2">
      <c r="C43" s="32" t="s">
        <v>66</v>
      </c>
      <c r="E43" s="32" t="s">
        <v>67</v>
      </c>
    </row>
    <row r="44" spans="1:9" x14ac:dyDescent="0.2">
      <c r="C44" s="32" t="s">
        <v>68</v>
      </c>
      <c r="E44" s="32" t="s">
        <v>69</v>
      </c>
    </row>
    <row r="45" spans="1:9" x14ac:dyDescent="0.2">
      <c r="C45" s="32" t="s">
        <v>70</v>
      </c>
      <c r="E45" s="32" t="s">
        <v>71</v>
      </c>
    </row>
    <row r="46" spans="1:9" x14ac:dyDescent="0.2">
      <c r="C46" s="32" t="s">
        <v>72</v>
      </c>
      <c r="E46" s="32"/>
    </row>
  </sheetData>
  <sheetProtection formatCells="0" formatColumns="0" formatRows="0" autoFilter="0"/>
  <protectedRanges>
    <protectedRange sqref="E42:E47 B36:C65520 F36:I65520 D36:E41 D48:E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2017-03-30T22:19:49Z</cp:lastPrinted>
  <dcterms:created xsi:type="dcterms:W3CDTF">2012-12-11T21:13:37Z</dcterms:created>
  <dcterms:modified xsi:type="dcterms:W3CDTF">2022-04-08T16:47:50Z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