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1ER TRIMESTRE 2022\EXCEL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s="1"/>
  <c r="H16" i="4" l="1"/>
  <c r="E31" i="4"/>
  <c r="E39" i="4" s="1"/>
  <c r="H31" i="4"/>
  <c r="H39" i="4" s="1"/>
</calcChain>
</file>

<file path=xl/sharedStrings.xml><?xml version="1.0" encoding="utf-8"?>
<sst xmlns="http://schemas.openxmlformats.org/spreadsheetml/2006/main" count="106" uniqueCount="58">
  <si>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</si>
  <si>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</si>
  <si>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</si>
  <si>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</si>
  <si>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</si>
  <si>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</si>
  <si>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</si>
  <si>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</si>
  <si>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</si>
  <si>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</si>
  <si>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</si>
  <si>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</si>
  <si>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</si>
  <si>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</si>
  <si>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</si>
  <si>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</si>
  <si>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</si>
  <si>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</si>
  <si>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</si>
  <si>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</si>
  <si>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</si>
  <si>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</si>
  <si>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</si>
  <si>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</si>
  <si>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</si>
  <si>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</si>
  <si>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</si>
  <si>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</si>
  <si>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</si>
  <si>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</si>
  <si>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</si>
  <si>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</si>
  <si>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</si>
  <si>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</si>
  <si>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</si>
  <si>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</si>
  <si>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</si>
  <si>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</si>
  <si>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</si>
  <si>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</si>
  <si>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</si>
  <si>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</si>
  <si>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</si>
  <si>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</si>
  <si>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</si>
  <si>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</si>
  <si>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</si>
  <si>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</si>
  <si>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</si>
  <si>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</si>
  <si>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TECNOLÓGICA LAJA BAJÍO
Estado Analítico de Ingresos
Del 1 de Enero al 31 de Marzo de 2022</t>
  </si>
  <si>
    <t>__________________________________</t>
  </si>
  <si>
    <t>____________________________________</t>
  </si>
  <si>
    <t>DR. CARLOS MENDIOLA AMADOR</t>
  </si>
  <si>
    <t>CP. BLANCA MARÍA MARTÍNEZ ARROYO</t>
  </si>
  <si>
    <t>ENCARGADO DE LA RECTORÍA DE</t>
  </si>
  <si>
    <t>JEFE DE DEPARTAMANETO DE CONTABILIDAD Y FINANZAS</t>
  </si>
  <si>
    <t>LA 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</si>
</sst>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0" xfId="0" applyFont="1" applyFill="1" applyAlignment="1">
      <alignment horizontal="center"/>
    </xf>
  </cellXfs>
  <cellStyles count="68">
    <cellStyle name="=C:\WINNT\SYSTEM32\COMMAND.COM" xfId="1"/>
    <cellStyle name="Euro" xfId="2"/>
    <cellStyle name="Millares 2" xfId="3"/>
    <cellStyle name="Millares 2 10" xfId="62"/>
    <cellStyle name="Millares 2 11" xfId="63"/>
    <cellStyle name="Millares 2 12" xfId="18"/>
    <cellStyle name="Millares 2 2" xfId="4"/>
    <cellStyle name="Millares 2 2 2" xfId="19"/>
    <cellStyle name="Millares 2 3" xfId="5"/>
    <cellStyle name="Millares 2 3 2" xfId="20"/>
    <cellStyle name="Millares 2 4" xfId="27"/>
    <cellStyle name="Millares 2 5" xfId="39"/>
    <cellStyle name="Millares 2 6" xfId="44"/>
    <cellStyle name="Millares 2 7" xfId="45"/>
    <cellStyle name="Millares 2 8" xfId="50"/>
    <cellStyle name="Millares 2 9" xfId="54"/>
    <cellStyle name="Millares 3" xfId="6"/>
    <cellStyle name="Millares 3 2" xfId="21"/>
    <cellStyle name="Millares 4" xfId="37"/>
    <cellStyle name="Moneda 2" xfId="7"/>
    <cellStyle name="Moneda 2 2" xfId="22"/>
    <cellStyle name="Moneda 3" xfId="49"/>
    <cellStyle name="Moneda 4" xfId="56"/>
    <cellStyle name="Moneda 5" xfId="67"/>
    <cellStyle name="Normal" xfId="0" builtinId="0"/>
    <cellStyle name="Normal 2" xfId="8"/>
    <cellStyle name="Normal 2 10" xfId="58"/>
    <cellStyle name="Normal 2 11" xfId="60"/>
    <cellStyle name="Normal 2 12" xfId="61"/>
    <cellStyle name="Normal 2 13" xfId="66"/>
    <cellStyle name="Normal 2 14" xfId="23"/>
    <cellStyle name="Normal 2 2" xfId="9"/>
    <cellStyle name="Normal 2 3" xfId="31"/>
    <cellStyle name="Normal 2 4" xfId="33"/>
    <cellStyle name="Normal 2 5" xfId="35"/>
    <cellStyle name="Normal 2 6" xfId="38"/>
    <cellStyle name="Normal 2 7" xfId="43"/>
    <cellStyle name="Normal 2 7 2" xfId="59"/>
    <cellStyle name="Normal 2 8" xfId="48"/>
    <cellStyle name="Normal 2 9" xfId="53"/>
    <cellStyle name="Normal 3" xfId="10"/>
    <cellStyle name="Normal 3 2" xfId="28"/>
    <cellStyle name="Normal 3 2 2" xfId="32"/>
    <cellStyle name="Normal 3 2 2 2" xfId="42"/>
    <cellStyle name="Normal 3 2 2 3" xfId="47"/>
    <cellStyle name="Normal 3 2 2 4" xfId="52"/>
    <cellStyle name="Normal 3 2 2 5" xfId="65"/>
    <cellStyle name="Normal 3 2 3" xfId="41"/>
    <cellStyle name="Normal 3 3" xfId="29"/>
    <cellStyle name="Normal 3 4" xfId="34"/>
    <cellStyle name="Normal 3 5" xfId="2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6"/>
    <cellStyle name="Normal 6 3" xfId="25"/>
    <cellStyle name="Normal 7" xfId="36"/>
    <cellStyle name="Normal 8" xfId="55"/>
    <cellStyle name="Porcentaje 2" xfId="30"/>
    <cellStyle name="Porcentaje 3" xfId="40"/>
    <cellStyle name="Porcentaje 4" xfId="46"/>
    <cellStyle name="Porcentaje 5" xfId="51"/>
    <cellStyle name="Porcentaje 6" xfId="57"/>
    <cellStyle name="Porcentaje 7" xfId="6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abSelected="1" topLeftCell="A25" zoomScaleNormal="100" workbookViewId="0">
      <selection activeCell="D57" sqref="D57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1764128</v>
      </c>
      <c r="D11" s="22">
        <v>73000</v>
      </c>
      <c r="E11" s="22">
        <f t="shared" si="2"/>
        <v>1837128</v>
      </c>
      <c r="F11" s="22">
        <v>254096.73</v>
      </c>
      <c r="G11" s="22">
        <v>254096.73</v>
      </c>
      <c r="H11" s="22">
        <f t="shared" si="3"/>
        <v>-1510031.27</v>
      </c>
      <c r="I11" s="45" t="s">
        <v>42</v>
      </c>
    </row>
    <row r="12" spans="1:9" ht="22.5" x14ac:dyDescent="0.2">
      <c r="A12" s="40"/>
      <c r="B12" s="43" t="s">
        <v>25</v>
      </c>
      <c r="C12" s="22">
        <v>6671636</v>
      </c>
      <c r="D12" s="22">
        <v>64251</v>
      </c>
      <c r="E12" s="22">
        <f t="shared" si="2"/>
        <v>6735887</v>
      </c>
      <c r="F12" s="22">
        <v>0</v>
      </c>
      <c r="G12" s="22">
        <v>0</v>
      </c>
      <c r="H12" s="22">
        <f t="shared" si="3"/>
        <v>-6671636</v>
      </c>
      <c r="I12" s="45" t="s">
        <v>43</v>
      </c>
    </row>
    <row r="13" spans="1:9" ht="22.5" x14ac:dyDescent="0.2">
      <c r="A13" s="40"/>
      <c r="B13" s="43" t="s">
        <v>26</v>
      </c>
      <c r="C13" s="22">
        <v>6849242</v>
      </c>
      <c r="D13" s="22">
        <v>70483.56</v>
      </c>
      <c r="E13" s="22">
        <f t="shared" si="2"/>
        <v>6919725.5599999996</v>
      </c>
      <c r="F13" s="22">
        <v>2222808.2400000002</v>
      </c>
      <c r="G13" s="22">
        <v>0</v>
      </c>
      <c r="H13" s="22">
        <f t="shared" si="3"/>
        <v>-6849242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15285006</v>
      </c>
      <c r="D16" s="23">
        <f t="shared" ref="D16:H16" si="6">SUM(D5:D14)</f>
        <v>207734.56</v>
      </c>
      <c r="E16" s="23">
        <f t="shared" si="6"/>
        <v>15492740.559999999</v>
      </c>
      <c r="F16" s="23">
        <f t="shared" si="6"/>
        <v>2476904.9700000002</v>
      </c>
      <c r="G16" s="11">
        <f t="shared" si="6"/>
        <v>254096.73</v>
      </c>
      <c r="H16" s="12">
        <f t="shared" si="6"/>
        <v>-15030909.27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8613370</v>
      </c>
      <c r="D31" s="26">
        <f t="shared" si="14"/>
        <v>143483.56</v>
      </c>
      <c r="E31" s="26">
        <f t="shared" si="14"/>
        <v>8756853.5599999987</v>
      </c>
      <c r="F31" s="26">
        <f t="shared" si="14"/>
        <v>2476904.9700000002</v>
      </c>
      <c r="G31" s="26">
        <f t="shared" si="14"/>
        <v>254096.73</v>
      </c>
      <c r="H31" s="26">
        <f t="shared" si="14"/>
        <v>-8359273.2699999996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1764128</v>
      </c>
      <c r="D34" s="25">
        <v>73000</v>
      </c>
      <c r="E34" s="25">
        <f>C34+D34</f>
        <v>1837128</v>
      </c>
      <c r="F34" s="25">
        <v>254096.73</v>
      </c>
      <c r="G34" s="25">
        <v>254096.73</v>
      </c>
      <c r="H34" s="25">
        <f t="shared" si="15"/>
        <v>-1510031.27</v>
      </c>
      <c r="I34" s="45" t="s">
        <v>42</v>
      </c>
    </row>
    <row r="35" spans="1:9" ht="22.5" x14ac:dyDescent="0.2">
      <c r="A35" s="16"/>
      <c r="B35" s="17" t="s">
        <v>26</v>
      </c>
      <c r="C35" s="25">
        <v>6849242</v>
      </c>
      <c r="D35" s="25">
        <v>70483.56</v>
      </c>
      <c r="E35" s="25">
        <f>C35+D35</f>
        <v>6919725.5599999996</v>
      </c>
      <c r="F35" s="25">
        <v>2222808.2400000002</v>
      </c>
      <c r="G35" s="25">
        <v>0</v>
      </c>
      <c r="H35" s="25">
        <f t="shared" ref="H35" si="16">G35-C35</f>
        <v>-6849242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8613370</v>
      </c>
      <c r="D39" s="23">
        <f t="shared" ref="D39:H39" si="18">SUM(D37+D31+D21)</f>
        <v>143483.56</v>
      </c>
      <c r="E39" s="23">
        <f t="shared" si="18"/>
        <v>8756853.5599999987</v>
      </c>
      <c r="F39" s="23">
        <f t="shared" si="18"/>
        <v>2476904.9700000002</v>
      </c>
      <c r="G39" s="23">
        <f t="shared" si="18"/>
        <v>254096.73</v>
      </c>
      <c r="H39" s="12">
        <f t="shared" si="18"/>
        <v>-8359273.2699999996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  <row r="46" spans="1:9" x14ac:dyDescent="0.2">
      <c r="B46" s="67"/>
      <c r="C46" s="67"/>
    </row>
    <row r="47" spans="1:9" x14ac:dyDescent="0.2">
      <c r="B47" s="67"/>
      <c r="D47" s="67"/>
    </row>
    <row r="48" spans="1:9" x14ac:dyDescent="0.2">
      <c r="B48" s="68" t="s">
        <v>51</v>
      </c>
      <c r="E48" s="68" t="s">
        <v>52</v>
      </c>
    </row>
    <row r="49" spans="2:5" x14ac:dyDescent="0.2">
      <c r="B49" s="68" t="s">
        <v>53</v>
      </c>
      <c r="E49" s="68" t="s">
        <v>54</v>
      </c>
    </row>
    <row r="50" spans="2:5" x14ac:dyDescent="0.2">
      <c r="B50" s="68" t="s">
        <v>55</v>
      </c>
      <c r="E50" s="68" t="s">
        <v>56</v>
      </c>
    </row>
    <row r="51" spans="2:5" x14ac:dyDescent="0.2">
      <c r="B51" s="68" t="s">
        <v>57</v>
      </c>
      <c r="D51" s="68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UTLB</cp:lastModifiedBy>
  <cp:lastPrinted>2019-04-05T21:16:20Z</cp:lastPrinted>
  <dcterms:created xsi:type="dcterms:W3CDTF">2012-12-11T20:48:19Z</dcterms:created>
  <dcterms:modified xsi:type="dcterms:W3CDTF">2022-04-08T16:32:53Z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