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2\ESTADOS FINANCIEROS 2022\1ER TRIMESTRE 2022\EXCEL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</workbook>
</file>

<file path=xl/calcChain.xml><?xml version="1.0" encoding="utf-8"?>
<calcChain xmlns="http://schemas.openxmlformats.org/spreadsheetml/2006/main">
  <c r="C49" i="3" l="1"/>
  <c r="C48" i="3" s="1"/>
  <c r="B49" i="3"/>
  <c r="B48" i="3" s="1"/>
  <c r="C55" i="3" l="1"/>
  <c r="C54" i="3"/>
  <c r="C59" i="3" s="1"/>
  <c r="B54" i="3"/>
  <c r="B59" i="3" s="1"/>
  <c r="B55" i="3"/>
  <c r="C41" i="3" l="1"/>
  <c r="B41" i="3"/>
  <c r="C36" i="3"/>
  <c r="B36" i="3"/>
  <c r="B45" i="3" s="1"/>
  <c r="C16" i="3"/>
  <c r="B16" i="3"/>
  <c r="C4" i="3"/>
  <c r="B4" i="3"/>
  <c r="B33" i="3" l="1"/>
  <c r="B61" i="3"/>
  <c r="C33" i="3"/>
  <c r="C45" i="3"/>
  <c r="C61" i="3" l="1"/>
</calcChain>
</file>

<file path=xl/sharedStrings.xml><?xml version="1.0" encoding="utf-8"?>
<sst xmlns="http://schemas.openxmlformats.org/spreadsheetml/2006/main" count="98" uniqueCount="64">
  <si>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</si>
  <si>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</si>
  <si>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</si>
  <si>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</si>
  <si>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</si>
  <si>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</si>
  <si>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</si>
  <si>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</si>
  <si>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</si>
  <si>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</si>
  <si>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</si>
  <si>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</si>
  <si>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</si>
  <si>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</si>
  <si>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</si>
  <si>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</si>
  <si>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</si>
  <si>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</si>
  <si>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</si>
  <si>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</si>
  <si>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</si>
  <si>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</si>
  <si>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</si>
  <si>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</si>
  <si>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</si>
  <si>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</si>
  <si>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</si>
  <si>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</si>
  <si>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</si>
  <si>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</si>
  <si>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</si>
  <si>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</si>
  <si>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</si>
  <si>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</si>
  <si>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</si>
  <si>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</si>
  <si>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</si>
  <si>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</si>
  <si>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</si>
  <si>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</si>
  <si>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</si>
  <si>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</si>
  <si>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</si>
  <si>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</si>
  <si>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</si>
  <si>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</si>
  <si>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</si>
  <si>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</si>
  <si>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</si>
  <si>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</si>
  <si>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</si>
  <si>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</si>
  <si>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</si>
  <si>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</si>
  <si>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</si>
  <si>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</si>
  <si>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</si>
  <si>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UNIVERSIDAD TECNOLÓGICA LAJA BAJÍO
Estado de Flujos de Efectivo
Del 1 de Enero al 31 de Marzo de 2022
(Cifras en Pesos)</t>
  </si>
  <si>
    <t>__________________________________</t>
  </si>
  <si>
    <t>DR. CARLOS MENDIOLA AMADOR</t>
  </si>
  <si>
    <t>CP. BLANCA MARÍA MARTÍNEZ ARROYO</t>
  </si>
  <si>
    <t>ENCARGADO DE LA RECTORÍA DE</t>
  </si>
  <si>
    <t>JEFE DE DEPARTAMANETO DE CONTABILIDAD Y FINANZAS</t>
  </si>
  <si>
    <t>LA UNIVERSIDAD TECNOLÓGICA LAJA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</si>
</sst>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1" fillId="0" borderId="0"/>
    <xf numFmtId="0" fontId="9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wrapText="1" indent="1"/>
    </xf>
    <xf numFmtId="0" fontId="4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horizontal="left" vertical="top" wrapText="1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>
      <alignment horizontal="left" vertical="top" wrapText="1" indent="3"/>
    </xf>
    <xf numFmtId="4" fontId="4" fillId="0" borderId="4" xfId="8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Fill="1" applyBorder="1" applyAlignment="1">
      <alignment horizontal="left" vertical="top" wrapText="1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vertical="top" wrapText="1"/>
    </xf>
    <xf numFmtId="0" fontId="4" fillId="0" borderId="4" xfId="8" applyFont="1" applyFill="1" applyBorder="1" applyAlignment="1">
      <alignment vertical="top" wrapText="1"/>
    </xf>
    <xf numFmtId="0" fontId="4" fillId="0" borderId="4" xfId="8" applyNumberFormat="1" applyFont="1" applyFill="1" applyBorder="1" applyAlignment="1">
      <alignment horizontal="center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8" fillId="0" borderId="0" xfId="8" applyFont="1" applyAlignment="1" applyProtection="1">
      <alignment horizontal="center" vertical="center"/>
      <protection locked="0"/>
    </xf>
    <xf numFmtId="49" fontId="7" fillId="0" borderId="0" xfId="8" applyNumberFormat="1" applyFont="1" applyFill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</cellXfs>
  <cellStyles count="66">
    <cellStyle name="Euro" xfId="1"/>
    <cellStyle name="Millares 2" xfId="2"/>
    <cellStyle name="Millares 2 10" xfId="60"/>
    <cellStyle name="Millares 2 11" xfId="61"/>
    <cellStyle name="Millares 2 12" xfId="16"/>
    <cellStyle name="Millares 2 2" xfId="3"/>
    <cellStyle name="Millares 2 2 2" xfId="17"/>
    <cellStyle name="Millares 2 3" xfId="4"/>
    <cellStyle name="Millares 2 3 2" xfId="18"/>
    <cellStyle name="Millares 2 4" xfId="25"/>
    <cellStyle name="Millares 2 5" xfId="37"/>
    <cellStyle name="Millares 2 6" xfId="42"/>
    <cellStyle name="Millares 2 7" xfId="43"/>
    <cellStyle name="Millares 2 8" xfId="48"/>
    <cellStyle name="Millares 2 9" xfId="52"/>
    <cellStyle name="Millares 3" xfId="5"/>
    <cellStyle name="Millares 3 2" xfId="19"/>
    <cellStyle name="Millares 4" xfId="35"/>
    <cellStyle name="Moneda 2" xfId="6"/>
    <cellStyle name="Moneda 2 2" xfId="20"/>
    <cellStyle name="Moneda 3" xfId="47"/>
    <cellStyle name="Moneda 4" xfId="54"/>
    <cellStyle name="Moneda 5" xfId="65"/>
    <cellStyle name="Normal" xfId="0" builtinId="0"/>
    <cellStyle name="Normal 2" xfId="7"/>
    <cellStyle name="Normal 2 10" xfId="56"/>
    <cellStyle name="Normal 2 11" xfId="58"/>
    <cellStyle name="Normal 2 12" xfId="59"/>
    <cellStyle name="Normal 2 13" xfId="64"/>
    <cellStyle name="Normal 2 14" xfId="21"/>
    <cellStyle name="Normal 2 2" xfId="8"/>
    <cellStyle name="Normal 2 3" xfId="29"/>
    <cellStyle name="Normal 2 4" xfId="31"/>
    <cellStyle name="Normal 2 5" xfId="33"/>
    <cellStyle name="Normal 2 6" xfId="36"/>
    <cellStyle name="Normal 2 7" xfId="41"/>
    <cellStyle name="Normal 2 7 2" xfId="57"/>
    <cellStyle name="Normal 2 8" xfId="46"/>
    <cellStyle name="Normal 2 9" xfId="51"/>
    <cellStyle name="Normal 3" xfId="9"/>
    <cellStyle name="Normal 3 2" xfId="26"/>
    <cellStyle name="Normal 3 2 2" xfId="30"/>
    <cellStyle name="Normal 3 2 2 2" xfId="40"/>
    <cellStyle name="Normal 3 2 2 3" xfId="45"/>
    <cellStyle name="Normal 3 2 2 4" xfId="50"/>
    <cellStyle name="Normal 3 2 2 5" xfId="63"/>
    <cellStyle name="Normal 3 2 3" xfId="39"/>
    <cellStyle name="Normal 3 3" xfId="27"/>
    <cellStyle name="Normal 3 4" xfId="32"/>
    <cellStyle name="Normal 3 5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  <cellStyle name="Normal 7" xfId="34"/>
    <cellStyle name="Normal 8" xfId="53"/>
    <cellStyle name="Porcentaje 2" xfId="28"/>
    <cellStyle name="Porcentaje 3" xfId="38"/>
    <cellStyle name="Porcentaje 4" xfId="44"/>
    <cellStyle name="Porcentaje 5" xfId="49"/>
    <cellStyle name="Porcentaje 6" xfId="55"/>
    <cellStyle name="Porcentaje 7" xfId="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zoomScaleNormal="100" workbookViewId="0">
      <selection activeCell="D72" sqref="D7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7">
        <f>SUM(B5:B14)</f>
        <v>255599.80000000002</v>
      </c>
      <c r="C4" s="7">
        <f>SUM(C5:C14)</f>
        <v>15641479.280000001</v>
      </c>
      <c r="D4" s="16" t="s">
        <v>39</v>
      </c>
    </row>
    <row r="5" spans="1:22" ht="11.25" customHeight="1" x14ac:dyDescent="0.2">
      <c r="A5" s="8" t="s">
        <v>3</v>
      </c>
      <c r="B5" s="9">
        <v>0</v>
      </c>
      <c r="C5" s="9">
        <v>0</v>
      </c>
      <c r="D5" s="17">
        <v>100000</v>
      </c>
    </row>
    <row r="6" spans="1:22" ht="11.25" customHeight="1" x14ac:dyDescent="0.2">
      <c r="A6" s="8" t="s">
        <v>4</v>
      </c>
      <c r="B6" s="9">
        <v>0</v>
      </c>
      <c r="C6" s="9">
        <v>0</v>
      </c>
      <c r="D6" s="17">
        <v>200000</v>
      </c>
    </row>
    <row r="7" spans="1:22" ht="11.25" customHeight="1" x14ac:dyDescent="0.2">
      <c r="A7" s="8" t="s">
        <v>35</v>
      </c>
      <c r="B7" s="9">
        <v>0</v>
      </c>
      <c r="C7" s="9">
        <v>0</v>
      </c>
      <c r="D7" s="17">
        <v>300000</v>
      </c>
    </row>
    <row r="8" spans="1:22" ht="11.25" customHeight="1" x14ac:dyDescent="0.2">
      <c r="A8" s="8" t="s">
        <v>5</v>
      </c>
      <c r="B8" s="9">
        <v>0</v>
      </c>
      <c r="C8" s="9">
        <v>0</v>
      </c>
      <c r="D8" s="17">
        <v>400000</v>
      </c>
    </row>
    <row r="9" spans="1:22" ht="11.25" customHeight="1" x14ac:dyDescent="0.2">
      <c r="A9" s="8" t="s">
        <v>36</v>
      </c>
      <c r="B9" s="9">
        <v>0</v>
      </c>
      <c r="C9" s="9">
        <v>0</v>
      </c>
      <c r="D9" s="17">
        <v>500000</v>
      </c>
    </row>
    <row r="10" spans="1:22" ht="11.25" customHeight="1" x14ac:dyDescent="0.2">
      <c r="A10" s="8" t="s">
        <v>37</v>
      </c>
      <c r="B10" s="9">
        <v>0</v>
      </c>
      <c r="C10" s="9">
        <v>0</v>
      </c>
      <c r="D10" s="17">
        <v>600000</v>
      </c>
    </row>
    <row r="11" spans="1:22" ht="11.25" customHeight="1" x14ac:dyDescent="0.2">
      <c r="A11" s="8" t="s">
        <v>38</v>
      </c>
      <c r="B11" s="9">
        <v>254096.73</v>
      </c>
      <c r="C11" s="9">
        <v>1395154.41</v>
      </c>
      <c r="D11" s="17">
        <v>700000</v>
      </c>
    </row>
    <row r="12" spans="1:22" ht="22.5" x14ac:dyDescent="0.2">
      <c r="A12" s="8" t="s">
        <v>41</v>
      </c>
      <c r="B12" s="9">
        <v>0</v>
      </c>
      <c r="C12" s="9">
        <v>6807723.4299999997</v>
      </c>
      <c r="D12" s="17">
        <v>800000</v>
      </c>
    </row>
    <row r="13" spans="1:22" ht="11.25" customHeight="1" x14ac:dyDescent="0.2">
      <c r="A13" s="8" t="s">
        <v>42</v>
      </c>
      <c r="B13" s="9">
        <v>0</v>
      </c>
      <c r="C13" s="9">
        <v>7431736.0300000003</v>
      </c>
      <c r="D13" s="17">
        <v>900000</v>
      </c>
    </row>
    <row r="14" spans="1:22" ht="11.25" customHeight="1" x14ac:dyDescent="0.2">
      <c r="A14" s="8" t="s">
        <v>6</v>
      </c>
      <c r="B14" s="9">
        <v>1503.07</v>
      </c>
      <c r="C14" s="9">
        <v>6865.41</v>
      </c>
      <c r="D14" s="16" t="s">
        <v>56</v>
      </c>
    </row>
    <row r="15" spans="1:22" ht="11.25" customHeight="1" x14ac:dyDescent="0.2">
      <c r="A15" s="10"/>
      <c r="B15" s="11"/>
      <c r="C15" s="11"/>
      <c r="D15" s="16" t="s">
        <v>39</v>
      </c>
    </row>
    <row r="16" spans="1:22" ht="11.25" customHeight="1" x14ac:dyDescent="0.2">
      <c r="A16" s="6" t="s">
        <v>7</v>
      </c>
      <c r="B16" s="7">
        <f>SUM(B17:B32)</f>
        <v>2544827.3899999997</v>
      </c>
      <c r="C16" s="7">
        <f>SUM(C17:C32)</f>
        <v>15091533.390000001</v>
      </c>
      <c r="D16" s="16" t="s">
        <v>39</v>
      </c>
    </row>
    <row r="17" spans="1:4" ht="11.25" customHeight="1" x14ac:dyDescent="0.2">
      <c r="A17" s="8" t="s">
        <v>8</v>
      </c>
      <c r="B17" s="9">
        <v>2461265.38</v>
      </c>
      <c r="C17" s="9">
        <v>12665585.73</v>
      </c>
      <c r="D17" s="17">
        <v>1000</v>
      </c>
    </row>
    <row r="18" spans="1:4" ht="11.25" customHeight="1" x14ac:dyDescent="0.2">
      <c r="A18" s="8" t="s">
        <v>9</v>
      </c>
      <c r="B18" s="9">
        <v>0</v>
      </c>
      <c r="C18" s="9">
        <v>350811</v>
      </c>
      <c r="D18" s="17">
        <v>2000</v>
      </c>
    </row>
    <row r="19" spans="1:4" ht="11.25" customHeight="1" x14ac:dyDescent="0.2">
      <c r="A19" s="8" t="s">
        <v>10</v>
      </c>
      <c r="B19" s="9">
        <v>47818.26</v>
      </c>
      <c r="C19" s="9">
        <v>1732875.16</v>
      </c>
      <c r="D19" s="17">
        <v>3000</v>
      </c>
    </row>
    <row r="20" spans="1:4" ht="11.25" customHeight="1" x14ac:dyDescent="0.2">
      <c r="A20" s="8" t="s">
        <v>11</v>
      </c>
      <c r="B20" s="9">
        <v>0</v>
      </c>
      <c r="C20" s="9">
        <v>0</v>
      </c>
      <c r="D20" s="17">
        <v>4100</v>
      </c>
    </row>
    <row r="21" spans="1:4" ht="11.25" customHeight="1" x14ac:dyDescent="0.2">
      <c r="A21" s="8" t="s">
        <v>12</v>
      </c>
      <c r="B21" s="9">
        <v>0</v>
      </c>
      <c r="C21" s="9">
        <v>0</v>
      </c>
      <c r="D21" s="17">
        <v>4200</v>
      </c>
    </row>
    <row r="22" spans="1:4" ht="11.25" customHeight="1" x14ac:dyDescent="0.2">
      <c r="A22" s="8" t="s">
        <v>43</v>
      </c>
      <c r="B22" s="9">
        <v>0</v>
      </c>
      <c r="C22" s="9">
        <v>0</v>
      </c>
      <c r="D22" s="17">
        <v>4300</v>
      </c>
    </row>
    <row r="23" spans="1:4" ht="11.25" customHeight="1" x14ac:dyDescent="0.2">
      <c r="A23" s="8" t="s">
        <v>13</v>
      </c>
      <c r="B23" s="9">
        <v>35743.75</v>
      </c>
      <c r="C23" s="9">
        <v>342261.5</v>
      </c>
      <c r="D23" s="17">
        <v>4400</v>
      </c>
    </row>
    <row r="24" spans="1:4" ht="11.25" customHeight="1" x14ac:dyDescent="0.2">
      <c r="A24" s="8" t="s">
        <v>14</v>
      </c>
      <c r="B24" s="9">
        <v>0</v>
      </c>
      <c r="C24" s="9">
        <v>0</v>
      </c>
      <c r="D24" s="17">
        <v>4500</v>
      </c>
    </row>
    <row r="25" spans="1:4" ht="11.25" customHeight="1" x14ac:dyDescent="0.2">
      <c r="A25" s="8" t="s">
        <v>15</v>
      </c>
      <c r="B25" s="9">
        <v>0</v>
      </c>
      <c r="C25" s="9">
        <v>0</v>
      </c>
      <c r="D25" s="17">
        <v>4600</v>
      </c>
    </row>
    <row r="26" spans="1:4" ht="11.25" customHeight="1" x14ac:dyDescent="0.2">
      <c r="A26" s="8" t="s">
        <v>16</v>
      </c>
      <c r="B26" s="9">
        <v>0</v>
      </c>
      <c r="C26" s="9">
        <v>0</v>
      </c>
      <c r="D26" s="17">
        <v>4700</v>
      </c>
    </row>
    <row r="27" spans="1:4" ht="11.25" customHeight="1" x14ac:dyDescent="0.2">
      <c r="A27" s="8" t="s">
        <v>17</v>
      </c>
      <c r="B27" s="9">
        <v>0</v>
      </c>
      <c r="C27" s="9">
        <v>0</v>
      </c>
      <c r="D27" s="17">
        <v>4800</v>
      </c>
    </row>
    <row r="28" spans="1:4" ht="11.25" customHeight="1" x14ac:dyDescent="0.2">
      <c r="A28" s="8" t="s">
        <v>18</v>
      </c>
      <c r="B28" s="9">
        <v>0</v>
      </c>
      <c r="C28" s="9">
        <v>0</v>
      </c>
      <c r="D28" s="17">
        <v>4900</v>
      </c>
    </row>
    <row r="29" spans="1:4" ht="11.25" customHeight="1" x14ac:dyDescent="0.2">
      <c r="A29" s="8" t="s">
        <v>44</v>
      </c>
      <c r="B29" s="9">
        <v>0</v>
      </c>
      <c r="C29" s="9">
        <v>0</v>
      </c>
      <c r="D29" s="17">
        <v>8100</v>
      </c>
    </row>
    <row r="30" spans="1:4" ht="11.25" customHeight="1" x14ac:dyDescent="0.2">
      <c r="A30" s="8" t="s">
        <v>19</v>
      </c>
      <c r="B30" s="9">
        <v>0</v>
      </c>
      <c r="C30" s="9">
        <v>0</v>
      </c>
      <c r="D30" s="17">
        <v>8300</v>
      </c>
    </row>
    <row r="31" spans="1:4" ht="11.25" customHeight="1" x14ac:dyDescent="0.2">
      <c r="A31" s="8" t="s">
        <v>20</v>
      </c>
      <c r="B31" s="9">
        <v>0</v>
      </c>
      <c r="C31" s="9">
        <v>0</v>
      </c>
      <c r="D31" s="17">
        <v>8500</v>
      </c>
    </row>
    <row r="32" spans="1:4" ht="11.25" customHeight="1" x14ac:dyDescent="0.2">
      <c r="A32" s="8" t="s">
        <v>21</v>
      </c>
      <c r="B32" s="9">
        <v>0</v>
      </c>
      <c r="C32" s="9">
        <v>0</v>
      </c>
      <c r="D32" s="16" t="s">
        <v>39</v>
      </c>
    </row>
    <row r="33" spans="1:4" ht="11.25" customHeight="1" x14ac:dyDescent="0.2">
      <c r="A33" s="4" t="s">
        <v>45</v>
      </c>
      <c r="B33" s="7">
        <f>B4-B16</f>
        <v>-2289227.59</v>
      </c>
      <c r="C33" s="7">
        <f>C4-C16</f>
        <v>549945.8900000006</v>
      </c>
      <c r="D33" s="16" t="s">
        <v>39</v>
      </c>
    </row>
    <row r="34" spans="1:4" ht="11.25" customHeight="1" x14ac:dyDescent="0.2">
      <c r="A34" s="12"/>
      <c r="B34" s="11"/>
      <c r="C34" s="11"/>
      <c r="D34" s="16" t="s">
        <v>39</v>
      </c>
    </row>
    <row r="35" spans="1:4" ht="11.25" customHeight="1" x14ac:dyDescent="0.2">
      <c r="A35" s="4" t="s">
        <v>46</v>
      </c>
      <c r="B35" s="11"/>
      <c r="C35" s="11"/>
      <c r="D35" s="16" t="s">
        <v>39</v>
      </c>
    </row>
    <row r="36" spans="1:4" ht="11.25" customHeight="1" x14ac:dyDescent="0.2">
      <c r="A36" s="6" t="s">
        <v>2</v>
      </c>
      <c r="B36" s="7">
        <f>SUM(B37:B39)</f>
        <v>0</v>
      </c>
      <c r="C36" s="7">
        <f>SUM(C37:C39)</f>
        <v>0</v>
      </c>
      <c r="D36" s="16" t="s">
        <v>39</v>
      </c>
    </row>
    <row r="37" spans="1:4" ht="11.25" customHeight="1" x14ac:dyDescent="0.2">
      <c r="A37" s="8" t="s">
        <v>22</v>
      </c>
      <c r="B37" s="9">
        <v>0</v>
      </c>
      <c r="C37" s="9">
        <v>0</v>
      </c>
      <c r="D37" s="16">
        <v>620001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6">
        <v>621001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6" t="s">
        <v>39</v>
      </c>
    </row>
    <row r="40" spans="1:4" ht="11.25" customHeight="1" x14ac:dyDescent="0.2">
      <c r="A40" s="10"/>
      <c r="B40" s="11"/>
      <c r="C40" s="11"/>
      <c r="D40" s="16" t="s">
        <v>39</v>
      </c>
    </row>
    <row r="41" spans="1:4" ht="11.25" customHeight="1" x14ac:dyDescent="0.2">
      <c r="A41" s="6" t="s">
        <v>7</v>
      </c>
      <c r="B41" s="7">
        <f>SUM(B42:B44)</f>
        <v>0</v>
      </c>
      <c r="C41" s="7">
        <f>SUM(C42:C44)</f>
        <v>0</v>
      </c>
      <c r="D41" s="16" t="s">
        <v>39</v>
      </c>
    </row>
    <row r="42" spans="1:4" ht="11.25" customHeight="1" x14ac:dyDescent="0.2">
      <c r="A42" s="8" t="s">
        <v>22</v>
      </c>
      <c r="B42" s="9">
        <v>0</v>
      </c>
      <c r="C42" s="9">
        <v>0</v>
      </c>
      <c r="D42" s="16">
        <v>6000</v>
      </c>
    </row>
    <row r="43" spans="1:4" ht="11.25" customHeight="1" x14ac:dyDescent="0.2">
      <c r="A43" s="8" t="s">
        <v>23</v>
      </c>
      <c r="B43" s="9">
        <v>0</v>
      </c>
      <c r="C43" s="9">
        <v>0</v>
      </c>
      <c r="D43" s="16">
        <v>5000</v>
      </c>
    </row>
    <row r="44" spans="1:4" ht="11.25" customHeight="1" x14ac:dyDescent="0.2">
      <c r="A44" s="8" t="s">
        <v>25</v>
      </c>
      <c r="B44" s="9">
        <v>0</v>
      </c>
      <c r="C44" s="9">
        <v>0</v>
      </c>
      <c r="D44" s="16">
        <v>7000</v>
      </c>
    </row>
    <row r="45" spans="1:4" ht="11.25" customHeight="1" x14ac:dyDescent="0.2">
      <c r="A45" s="4" t="s">
        <v>47</v>
      </c>
      <c r="B45" s="7">
        <f>B36-B41</f>
        <v>0</v>
      </c>
      <c r="C45" s="7">
        <f>C36-C41</f>
        <v>0</v>
      </c>
      <c r="D45" s="16" t="s">
        <v>39</v>
      </c>
    </row>
    <row r="46" spans="1:4" ht="11.25" customHeight="1" x14ac:dyDescent="0.2">
      <c r="A46" s="12"/>
      <c r="B46" s="11"/>
      <c r="C46" s="11"/>
      <c r="D46" s="16" t="s">
        <v>39</v>
      </c>
    </row>
    <row r="47" spans="1:4" ht="11.25" customHeight="1" x14ac:dyDescent="0.2">
      <c r="A47" s="4" t="s">
        <v>48</v>
      </c>
      <c r="B47" s="11"/>
      <c r="C47" s="11"/>
      <c r="D47" s="16" t="s">
        <v>39</v>
      </c>
    </row>
    <row r="48" spans="1:4" ht="11.25" customHeight="1" x14ac:dyDescent="0.2">
      <c r="A48" s="6" t="s">
        <v>2</v>
      </c>
      <c r="B48" s="7">
        <f>SUM(B49+B52)</f>
        <v>1178759.57</v>
      </c>
      <c r="C48" s="7">
        <f>SUM(C49+C52)</f>
        <v>0</v>
      </c>
      <c r="D48" s="16" t="s">
        <v>39</v>
      </c>
    </row>
    <row r="49" spans="1:4" ht="11.25" customHeight="1" x14ac:dyDescent="0.2">
      <c r="A49" s="8" t="s">
        <v>26</v>
      </c>
      <c r="B49" s="9">
        <f>B50+B51</f>
        <v>0</v>
      </c>
      <c r="C49" s="9">
        <f>C50+C51</f>
        <v>0</v>
      </c>
      <c r="D49" s="16" t="s">
        <v>39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8" t="s">
        <v>51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8" t="s">
        <v>52</v>
      </c>
    </row>
    <row r="52" spans="1:4" ht="11.25" customHeight="1" x14ac:dyDescent="0.2">
      <c r="A52" s="8" t="s">
        <v>29</v>
      </c>
      <c r="B52" s="9">
        <v>1178759.57</v>
      </c>
      <c r="C52" s="9">
        <v>0</v>
      </c>
      <c r="D52" s="18" t="s">
        <v>53</v>
      </c>
    </row>
    <row r="53" spans="1:4" ht="11.25" customHeight="1" x14ac:dyDescent="0.2">
      <c r="A53" s="10"/>
      <c r="B53" s="11"/>
      <c r="C53" s="11"/>
      <c r="D53" s="16" t="s">
        <v>39</v>
      </c>
    </row>
    <row r="54" spans="1:4" ht="11.25" customHeight="1" x14ac:dyDescent="0.2">
      <c r="A54" s="6" t="s">
        <v>7</v>
      </c>
      <c r="B54" s="7">
        <f>SUM(B56+B57+B58)</f>
        <v>0</v>
      </c>
      <c r="C54" s="7">
        <f>SUM(C56+C57+C58)</f>
        <v>1213017.1299999999</v>
      </c>
      <c r="D54" s="16" t="s">
        <v>39</v>
      </c>
    </row>
    <row r="55" spans="1:4" ht="11.25" customHeight="1" x14ac:dyDescent="0.2">
      <c r="A55" s="8" t="s">
        <v>30</v>
      </c>
      <c r="B55" s="9">
        <f>SUM(B56+B57+B58)</f>
        <v>0</v>
      </c>
      <c r="C55" s="9">
        <f>SUM(C56+C57+C58)</f>
        <v>1213017.1299999999</v>
      </c>
      <c r="D55" s="16" t="s">
        <v>39</v>
      </c>
    </row>
    <row r="56" spans="1:4" ht="11.25" customHeight="1" x14ac:dyDescent="0.2">
      <c r="A56" s="8" t="s">
        <v>27</v>
      </c>
      <c r="B56" s="9">
        <v>0</v>
      </c>
      <c r="C56" s="9">
        <v>0</v>
      </c>
      <c r="D56" s="16" t="s">
        <v>54</v>
      </c>
    </row>
    <row r="57" spans="1:4" ht="11.25" customHeight="1" x14ac:dyDescent="0.2">
      <c r="A57" s="8" t="s">
        <v>28</v>
      </c>
      <c r="B57" s="9">
        <v>0</v>
      </c>
      <c r="C57" s="9">
        <v>0</v>
      </c>
      <c r="D57" s="16" t="s">
        <v>55</v>
      </c>
    </row>
    <row r="58" spans="1:4" ht="11.25" customHeight="1" x14ac:dyDescent="0.2">
      <c r="A58" s="8" t="s">
        <v>31</v>
      </c>
      <c r="B58" s="9">
        <v>0</v>
      </c>
      <c r="C58" s="9">
        <v>1213017.1299999999</v>
      </c>
      <c r="D58" s="16" t="s">
        <v>39</v>
      </c>
    </row>
    <row r="59" spans="1:4" ht="11.25" customHeight="1" x14ac:dyDescent="0.2">
      <c r="A59" s="4" t="s">
        <v>49</v>
      </c>
      <c r="B59" s="7">
        <f>B48-B54</f>
        <v>1178759.57</v>
      </c>
      <c r="C59" s="7">
        <f>C48-C54</f>
        <v>-1213017.1299999999</v>
      </c>
      <c r="D59" s="16" t="s">
        <v>39</v>
      </c>
    </row>
    <row r="60" spans="1:4" ht="11.25" customHeight="1" x14ac:dyDescent="0.2">
      <c r="A60" s="12"/>
      <c r="B60" s="11"/>
      <c r="C60" s="11"/>
      <c r="D60" s="16" t="s">
        <v>39</v>
      </c>
    </row>
    <row r="61" spans="1:4" ht="11.25" customHeight="1" x14ac:dyDescent="0.2">
      <c r="A61" s="4" t="s">
        <v>32</v>
      </c>
      <c r="B61" s="7">
        <f>B59+B45+B33</f>
        <v>-1110468.0199999998</v>
      </c>
      <c r="C61" s="7">
        <f>C59+C45+C33</f>
        <v>-663071.23999999929</v>
      </c>
      <c r="D61" s="16" t="s">
        <v>39</v>
      </c>
    </row>
    <row r="62" spans="1:4" ht="11.25" customHeight="1" x14ac:dyDescent="0.2">
      <c r="A62" s="12"/>
      <c r="B62" s="11"/>
      <c r="C62" s="11"/>
      <c r="D62" s="16" t="s">
        <v>39</v>
      </c>
    </row>
    <row r="63" spans="1:4" ht="11.25" customHeight="1" x14ac:dyDescent="0.2">
      <c r="A63" s="4" t="s">
        <v>33</v>
      </c>
      <c r="B63" s="7">
        <v>1995105.76</v>
      </c>
      <c r="C63" s="7">
        <v>2658177</v>
      </c>
      <c r="D63" s="16" t="s">
        <v>39</v>
      </c>
    </row>
    <row r="64" spans="1:4" ht="11.25" customHeight="1" x14ac:dyDescent="0.2">
      <c r="A64" s="12"/>
      <c r="B64" s="11"/>
      <c r="C64" s="11"/>
      <c r="D64" s="16" t="s">
        <v>39</v>
      </c>
    </row>
    <row r="65" spans="1:4" ht="11.25" customHeight="1" x14ac:dyDescent="0.2">
      <c r="A65" s="4" t="s">
        <v>34</v>
      </c>
      <c r="B65" s="7">
        <v>884637.74</v>
      </c>
      <c r="C65" s="7">
        <v>1995105.76</v>
      </c>
      <c r="D65" s="16" t="s">
        <v>39</v>
      </c>
    </row>
    <row r="66" spans="1:4" ht="11.25" customHeight="1" x14ac:dyDescent="0.2">
      <c r="A66" s="13"/>
      <c r="B66" s="14"/>
      <c r="C66" s="15"/>
    </row>
    <row r="68" spans="1:4" ht="27.75" customHeight="1" x14ac:dyDescent="0.2">
      <c r="A68" s="22" t="s">
        <v>50</v>
      </c>
      <c r="B68" s="23"/>
      <c r="C68" s="23"/>
    </row>
    <row r="70" spans="1:4" x14ac:dyDescent="0.2">
      <c r="A70" s="26"/>
      <c r="C70" s="24"/>
    </row>
    <row r="71" spans="1:4" x14ac:dyDescent="0.2">
      <c r="A71" s="27" t="s">
        <v>58</v>
      </c>
    </row>
    <row r="72" spans="1:4" x14ac:dyDescent="0.2">
      <c r="A72" s="27" t="s">
        <v>59</v>
      </c>
      <c r="B72" s="25"/>
      <c r="C72" s="28" t="s">
        <v>60</v>
      </c>
    </row>
    <row r="73" spans="1:4" x14ac:dyDescent="0.2">
      <c r="A73" s="27" t="s">
        <v>61</v>
      </c>
      <c r="B73" s="25"/>
      <c r="C73" s="28" t="s">
        <v>62</v>
      </c>
    </row>
    <row r="74" spans="1:4" x14ac:dyDescent="0.2">
      <c r="A74" s="27" t="s">
        <v>63</v>
      </c>
      <c r="B74" s="25"/>
      <c r="C74" s="28"/>
    </row>
    <row r="75" spans="1:4" x14ac:dyDescent="0.2">
      <c r="B75" s="25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212f5b6f-540c-444d-8783-9749c880513e"/>
    <ds:schemaRef ds:uri="http://schemas.openxmlformats.org/package/2006/metadata/core-properties"/>
    <ds:schemaRef ds:uri="45be96a9-161b-45e5-8955-82d7971c9a3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UTLB</cp:lastModifiedBy>
  <cp:revision/>
  <cp:lastPrinted>2019-05-15T20:50:09Z</cp:lastPrinted>
  <dcterms:created xsi:type="dcterms:W3CDTF">2012-12-11T20:31:36Z</dcterms:created>
  <dcterms:modified xsi:type="dcterms:W3CDTF">2022-04-08T16:22:00Z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