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C68" i="4" s="1"/>
  <c r="B24" i="4"/>
  <c r="B68" i="4" l="1"/>
</calcChain>
</file>

<file path=xl/sharedStrings.xml><?xml version="1.0" encoding="utf-8"?>
<sst xmlns="http://schemas.openxmlformats.org/spreadsheetml/2006/main" count="66" uniqueCount="66">
  <si>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</si>
  <si>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</si>
  <si>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</si>
  <si>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</si>
  <si>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</si>
  <si>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</si>
  <si>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</si>
  <si>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</si>
  <si>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</si>
  <si>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</si>
  <si>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</si>
  <si>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</si>
  <si>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</si>
  <si>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</si>
  <si>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</si>
  <si>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</si>
  <si>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</si>
  <si>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</si>
  <si>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</si>
  <si>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</si>
  <si>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</si>
  <si>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</si>
  <si>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</si>
  <si>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</si>
  <si>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</si>
  <si>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</si>
  <si>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</si>
  <si>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</si>
  <si>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</si>
  <si>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</si>
  <si>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</si>
  <si>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</si>
  <si>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</si>
  <si>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</si>
  <si>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</si>
  <si>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</si>
  <si>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</si>
  <si>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</si>
  <si>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</si>
  <si>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</si>
  <si>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</si>
  <si>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</si>
  <si>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</si>
  <si>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</si>
  <si>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</si>
  <si>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</si>
  <si>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</si>
  <si>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</si>
  <si>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</si>
  <si>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</si>
  <si>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</si>
  <si>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</si>
  <si>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</si>
  <si>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</si>
  <si>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</si>
  <si>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</si>
  <si>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</si>
  <si>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UNIVERSIDAD TECNOLÓGICA LAJA BAJÍO
Estado de Actividades
Del 1 de Enero al 31 de Marzo de 2022
(Cifras en Pesos)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</si>
  <si>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</si>
  <si>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</si>
  <si>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</si>
  <si>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</si>
  <si>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</si>
  <si>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 xml:space="preserve">JEFE DE DEPARTAMANETO DE </t>
  </si>
  <si>
    <t>LA UNIVERSIDAD TECNOLÓGICA LAJA BAJÍO</t>
  </si>
  <si>
    <t xml:space="preserve">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</si>
</sst>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4" fontId="5" fillId="0" borderId="4" xfId="8" applyNumberFormat="1" applyFont="1" applyFill="1" applyBorder="1" applyAlignment="1" applyProtection="1">
      <alignment horizontal="right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2" fillId="3" borderId="0" xfId="35" applyFont="1" applyFill="1"/>
    <xf numFmtId="0" fontId="9" fillId="3" borderId="0" xfId="42" applyFont="1" applyFill="1" applyBorder="1" applyAlignment="1" applyProtection="1">
      <alignment vertical="top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</cellXfs>
  <cellStyles count="67">
    <cellStyle name="Euro" xfId="1"/>
    <cellStyle name="Millares 2" xfId="2"/>
    <cellStyle name="Millares 2 10" xfId="61"/>
    <cellStyle name="Millares 2 11" xfId="62"/>
    <cellStyle name="Millares 2 12" xfId="17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5" xfId="38"/>
    <cellStyle name="Millares 2 6" xfId="43"/>
    <cellStyle name="Millares 2 7" xfId="44"/>
    <cellStyle name="Millares 2 8" xfId="49"/>
    <cellStyle name="Millares 2 9" xfId="53"/>
    <cellStyle name="Millares 3" xfId="5"/>
    <cellStyle name="Millares 3 2" xfId="20"/>
    <cellStyle name="Millares 4" xfId="36"/>
    <cellStyle name="Moneda 2" xfId="6"/>
    <cellStyle name="Moneda 2 2" xfId="21"/>
    <cellStyle name="Moneda 3" xfId="48"/>
    <cellStyle name="Moneda 4" xfId="55"/>
    <cellStyle name="Moneda 5" xfId="66"/>
    <cellStyle name="Normal" xfId="0" builtinId="0"/>
    <cellStyle name="Normal 2" xfId="7"/>
    <cellStyle name="Normal 2 10" xfId="57"/>
    <cellStyle name="Normal 2 11" xfId="59"/>
    <cellStyle name="Normal 2 12" xfId="60"/>
    <cellStyle name="Normal 2 13" xfId="65"/>
    <cellStyle name="Normal 2 14" xfId="22"/>
    <cellStyle name="Normal 2 2" xfId="8"/>
    <cellStyle name="Normal 2 3" xfId="30"/>
    <cellStyle name="Normal 2 4" xfId="32"/>
    <cellStyle name="Normal 2 5" xfId="34"/>
    <cellStyle name="Normal 2 6" xfId="37"/>
    <cellStyle name="Normal 2 7" xfId="42"/>
    <cellStyle name="Normal 2 7 2" xfId="58"/>
    <cellStyle name="Normal 2 8" xfId="47"/>
    <cellStyle name="Normal 2 9" xfId="52"/>
    <cellStyle name="Normal 3" xfId="9"/>
    <cellStyle name="Normal 3 2" xfId="27"/>
    <cellStyle name="Normal 3 2 2" xfId="31"/>
    <cellStyle name="Normal 3 2 2 2" xfId="41"/>
    <cellStyle name="Normal 3 2 2 3" xfId="46"/>
    <cellStyle name="Normal 3 2 2 4" xfId="51"/>
    <cellStyle name="Normal 3 2 2 5" xfId="64"/>
    <cellStyle name="Normal 3 2 3" xfId="40"/>
    <cellStyle name="Normal 3 3" xfId="28"/>
    <cellStyle name="Normal 3 4" xfId="33"/>
    <cellStyle name="Normal 3 5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  <cellStyle name="Normal 7" xfId="35"/>
    <cellStyle name="Normal 8" xfId="54"/>
    <cellStyle name="Porcentaje 2" xfId="29"/>
    <cellStyle name="Porcentaje 3" xfId="39"/>
    <cellStyle name="Porcentaje 4" xfId="45"/>
    <cellStyle name="Porcentaje 5" xfId="50"/>
    <cellStyle name="Porcentaje 6" xfId="56"/>
    <cellStyle name="Porcentaje 7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43" zoomScaleNormal="100" workbookViewId="0">
      <selection activeCell="B77" sqref="B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252595</v>
      </c>
      <c r="C4" s="9">
        <f>SUM(C5:C11)</f>
        <v>1388286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0</v>
      </c>
      <c r="C9" s="11">
        <v>0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252595</v>
      </c>
      <c r="C11" s="11">
        <v>1388286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2177974.9</v>
      </c>
      <c r="C13" s="9">
        <f>SUM(C14:C15)</f>
        <v>14194459.460000001</v>
      </c>
      <c r="D13" s="2"/>
    </row>
    <row r="14" spans="1:4" ht="22.5" x14ac:dyDescent="0.2">
      <c r="A14" s="10" t="s">
        <v>51</v>
      </c>
      <c r="B14" s="11">
        <v>0</v>
      </c>
      <c r="C14" s="11">
        <v>6807723.4299999997</v>
      </c>
      <c r="D14" s="4">
        <v>4210</v>
      </c>
    </row>
    <row r="15" spans="1:4" ht="11.25" customHeight="1" x14ac:dyDescent="0.2">
      <c r="A15" s="10" t="s">
        <v>52</v>
      </c>
      <c r="B15" s="11">
        <v>2177974.9</v>
      </c>
      <c r="C15" s="11">
        <v>7386736.0300000003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1503.07</v>
      </c>
      <c r="C17" s="9">
        <f>SUM(C18:C22)</f>
        <v>6865.41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1503.07</v>
      </c>
      <c r="C22" s="11">
        <v>6865.41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2432072.9699999997</v>
      </c>
      <c r="C24" s="13">
        <f>SUM(C4+C13+C17)</f>
        <v>15589610.870000001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2704689.2800000003</v>
      </c>
      <c r="C27" s="9">
        <f>SUM(C28:C30)</f>
        <v>14765815.91</v>
      </c>
      <c r="D27" s="2"/>
    </row>
    <row r="28" spans="1:5" ht="11.25" customHeight="1" x14ac:dyDescent="0.2">
      <c r="A28" s="10" t="s">
        <v>37</v>
      </c>
      <c r="B28" s="11">
        <v>2485355.23</v>
      </c>
      <c r="C28" s="11">
        <v>12665585.73</v>
      </c>
      <c r="D28" s="4">
        <v>5110</v>
      </c>
    </row>
    <row r="29" spans="1:5" ht="11.25" customHeight="1" x14ac:dyDescent="0.2">
      <c r="A29" s="10" t="s">
        <v>16</v>
      </c>
      <c r="B29" s="11">
        <v>29331.85</v>
      </c>
      <c r="C29" s="11">
        <v>357673.02</v>
      </c>
      <c r="D29" s="4">
        <v>5120</v>
      </c>
    </row>
    <row r="30" spans="1:5" ht="11.25" customHeight="1" x14ac:dyDescent="0.2">
      <c r="A30" s="10" t="s">
        <v>17</v>
      </c>
      <c r="B30" s="11">
        <v>190002.2</v>
      </c>
      <c r="C30" s="11">
        <v>1742557.16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35743.75</v>
      </c>
      <c r="C32" s="9">
        <f>SUM(C33:C41)</f>
        <v>342261.5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35743.75</v>
      </c>
      <c r="C36" s="11">
        <v>342261.5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977770.31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977770.31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2740433.0300000003</v>
      </c>
      <c r="C66" s="13">
        <f>C63+C55+C48+C43+C32+C27</f>
        <v>16085847.720000001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-308360.06000000052</v>
      </c>
      <c r="C68" s="9">
        <f>C24-C66</f>
        <v>-496236.84999999963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  <row r="75" spans="1:8" ht="12.75" x14ac:dyDescent="0.2">
      <c r="A75" s="21"/>
      <c r="B75" s="20"/>
      <c r="C75" s="20"/>
    </row>
    <row r="76" spans="1:8" x14ac:dyDescent="0.2">
      <c r="A76" s="23" t="s">
        <v>58</v>
      </c>
      <c r="B76" s="23" t="s">
        <v>59</v>
      </c>
      <c r="C76" s="22"/>
    </row>
    <row r="77" spans="1:8" x14ac:dyDescent="0.2">
      <c r="A77" s="23" t="s">
        <v>60</v>
      </c>
      <c r="B77" s="23" t="s">
        <v>61</v>
      </c>
      <c r="C77" s="22"/>
    </row>
    <row r="78" spans="1:8" x14ac:dyDescent="0.2">
      <c r="A78" s="23" t="s">
        <v>62</v>
      </c>
      <c r="B78" s="24" t="s">
        <v>63</v>
      </c>
      <c r="C78" s="22"/>
    </row>
    <row r="79" spans="1:8" x14ac:dyDescent="0.2">
      <c r="A79" s="23" t="s">
        <v>64</v>
      </c>
      <c r="B79" s="23" t="s">
        <v>65</v>
      </c>
      <c r="C79" s="22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cp:lastPrinted>2019-05-15T20:49:00Z</cp:lastPrinted>
  <dcterms:created xsi:type="dcterms:W3CDTF">2012-12-11T20:29:16Z</dcterms:created>
  <dcterms:modified xsi:type="dcterms:W3CDTF">2022-04-08T16:06:39Z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